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O:\SubjectOriented\Michrazim Team\תחום מכרזים\תחום המכרזים\מכרזים\הנדסה ותשתיות\7456 ריהוט משרדי\"/>
    </mc:Choice>
  </mc:AlternateContent>
  <xr:revisionPtr revIDLastSave="0" documentId="13_ncr:1_{A0C0265A-FF3D-4001-BB0F-2F399E173D5A}" xr6:coauthVersionLast="47" xr6:coauthVersionMax="47" xr10:uidLastSave="{00000000-0000-0000-0000-000000000000}"/>
  <workbookProtection workbookAlgorithmName="SHA-512" workbookHashValue="jbjcOrFFWb1eBOx188o8RcxFIwX5T7wUCcW7Zk9QJp1q9VQwa9h9qapkCi4Jngos9SFnAO0fVN7E+oUA3fcGvg==" workbookSaltValue="ljZNtheCapbD7jONQTbwig==" workbookSpinCount="100000" lockStructure="1"/>
  <bookViews>
    <workbookView xWindow="-120" yWindow="-120" windowWidth="29040" windowHeight="15840" xr2:uid="{00000000-000D-0000-FFFF-FFFF00000000}"/>
  </bookViews>
  <sheets>
    <sheet name="מכרז_ריהוט_משרדי" sheetId="1" r:id="rId1"/>
  </sheets>
  <definedNames>
    <definedName name="_xlnm._FilterDatabase" localSheetId="0" hidden="1">מכרז_ריהוט_משרדי!$A$19:$G$19</definedName>
    <definedName name="_xlnm.Print_Area" localSheetId="0">מכרז_ריהוט_משרדי!$C:$C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1" l="1"/>
  <c r="F20" i="1"/>
  <c r="F320" i="1"/>
  <c r="F263" i="1"/>
  <c r="G316" i="1"/>
  <c r="G323" i="1"/>
  <c r="G327" i="1"/>
  <c r="F388" i="1" l="1"/>
  <c r="G96" i="1"/>
  <c r="G93" i="1"/>
  <c r="G90" i="1"/>
  <c r="G86" i="1"/>
  <c r="G244" i="1" l="1"/>
  <c r="G36" i="1"/>
  <c r="G32" i="1"/>
  <c r="G24" i="1" l="1"/>
  <c r="G46" i="1"/>
  <c r="G41" i="1"/>
  <c r="G281" i="1" l="1"/>
  <c r="G272" i="1"/>
  <c r="G126" i="1"/>
  <c r="G123" i="1"/>
  <c r="G120" i="1"/>
  <c r="G114" i="1"/>
  <c r="G111" i="1"/>
  <c r="G108" i="1"/>
  <c r="G105" i="1"/>
  <c r="G54" i="1" l="1"/>
  <c r="G50" i="1"/>
  <c r="G82" i="1" l="1"/>
  <c r="G73" i="1"/>
  <c r="G64" i="1"/>
  <c r="G59" i="1"/>
  <c r="G195" i="1" l="1"/>
  <c r="G189" i="1"/>
  <c r="G253" i="1"/>
  <c r="G232" i="1"/>
  <c r="G236" i="1"/>
  <c r="G101" i="1"/>
  <c r="G293" i="1" l="1"/>
  <c r="G332" i="1"/>
  <c r="G129" i="1"/>
  <c r="G336" i="1" l="1"/>
  <c r="G304" i="1"/>
  <c r="G132" i="1"/>
  <c r="G28" i="1"/>
  <c r="G259" i="1"/>
  <c r="G117" i="1"/>
  <c r="G192" i="1"/>
  <c r="G201" i="1"/>
  <c r="G198" i="1"/>
  <c r="G171" i="1"/>
  <c r="G207" i="1"/>
  <c r="G218" i="1"/>
  <c r="G250" i="1"/>
  <c r="G256" i="1"/>
  <c r="G228" i="1"/>
  <c r="G135" i="1" l="1"/>
  <c r="G308" i="1"/>
  <c r="G341" i="1"/>
  <c r="G346" i="1" l="1"/>
  <c r="G319" i="1"/>
  <c r="G312" i="1"/>
  <c r="G138" i="1"/>
  <c r="G141" i="1" l="1"/>
  <c r="G350" i="1"/>
  <c r="G354" i="1" l="1"/>
  <c r="G144" i="1"/>
  <c r="G147" i="1" l="1"/>
  <c r="G358" i="1"/>
  <c r="G362" i="1" l="1"/>
  <c r="G150" i="1"/>
  <c r="G153" i="1" l="1"/>
  <c r="G366" i="1"/>
  <c r="G370" i="1" l="1"/>
  <c r="G156" i="1"/>
  <c r="G159" i="1" l="1"/>
  <c r="G375" i="1"/>
  <c r="G385" i="1" l="1"/>
  <c r="G380" i="1"/>
  <c r="G162" i="1"/>
  <c r="G165" i="1" l="1"/>
  <c r="G168" i="1" l="1"/>
  <c r="G174" i="1"/>
  <c r="G177" i="1" l="1"/>
  <c r="G180" i="1" l="1"/>
  <c r="G204" i="1"/>
  <c r="G211" i="1" l="1"/>
  <c r="G186" i="1"/>
  <c r="G183" i="1"/>
  <c r="G215" i="1" l="1"/>
  <c r="G221" i="1" l="1"/>
  <c r="G224" i="1" l="1"/>
  <c r="G240" i="1" l="1"/>
  <c r="G247" i="1" l="1"/>
  <c r="G262" i="1" l="1"/>
  <c r="G388" i="1" s="1"/>
</calcChain>
</file>

<file path=xl/sharedStrings.xml><?xml version="1.0" encoding="utf-8"?>
<sst xmlns="http://schemas.openxmlformats.org/spreadsheetml/2006/main" count="667" uniqueCount="380">
  <si>
    <t>מכרז ריהוט משרדי</t>
  </si>
  <si>
    <t>סעיף</t>
  </si>
  <si>
    <t>תאור</t>
  </si>
  <si>
    <t>יח'</t>
  </si>
  <si>
    <t>יח' מידה</t>
  </si>
  <si>
    <t>פרט C15</t>
  </si>
  <si>
    <t>פרט C27</t>
  </si>
  <si>
    <t>פרט C28</t>
  </si>
  <si>
    <t>פרט C31</t>
  </si>
  <si>
    <t>פרט C40</t>
  </si>
  <si>
    <t>פרט SB60</t>
  </si>
  <si>
    <t>פרט SA80</t>
  </si>
  <si>
    <t>פרט SB80</t>
  </si>
  <si>
    <t>פרט SA100</t>
  </si>
  <si>
    <t>פרט SB100</t>
  </si>
  <si>
    <t xml:space="preserve">מק"ט -         </t>
  </si>
  <si>
    <t>0.1.1</t>
  </si>
  <si>
    <t>0.1.2</t>
  </si>
  <si>
    <t>פרק 01 - שולחנות</t>
  </si>
  <si>
    <t>פרק 02 - ארונות</t>
  </si>
  <si>
    <t>פרק 03 - מחיצות אקוסטיות</t>
  </si>
  <si>
    <t>עם קידוח כוס בקוטר של 20 ס"מ מימין לשולחן.</t>
  </si>
  <si>
    <t>עם קידוח כוס בקוטר של 20 ס"מ משמאל לשולחן.</t>
  </si>
  <si>
    <t xml:space="preserve">אספקה והתקנת מגירת פלסטיק נשלפת למקלדת </t>
  </si>
  <si>
    <t>המתחברת מתחת לשולחן  - בצבע אפור.</t>
  </si>
  <si>
    <t>פרט C2</t>
  </si>
  <si>
    <t>פרט C1</t>
  </si>
  <si>
    <t>פרט C3</t>
  </si>
  <si>
    <t>פרט C5</t>
  </si>
  <si>
    <t>פרט C6</t>
  </si>
  <si>
    <t>פרט C8</t>
  </si>
  <si>
    <t>פרט C7</t>
  </si>
  <si>
    <t>פרט C9</t>
  </si>
  <si>
    <t>פרט C11</t>
  </si>
  <si>
    <t>פרט C10</t>
  </si>
  <si>
    <t>פרט C13</t>
  </si>
  <si>
    <t>פרט C21</t>
  </si>
  <si>
    <t>פרט C25</t>
  </si>
  <si>
    <t>פרט C26</t>
  </si>
  <si>
    <t>הערה</t>
  </si>
  <si>
    <t>לא כולל התקנה.</t>
  </si>
  <si>
    <t>אספקה והתקנת מנעול לחיצה בצבע ניקל לדלתות הזזה</t>
  </si>
  <si>
    <t>דגם 301 תוצרת "דומיסיל" או שו"ע.</t>
  </si>
  <si>
    <t>תוצרת"דומיסיל" או שו"ע.</t>
  </si>
  <si>
    <t>דגם  103 תוצרת"דומיסיל" או שו"ע.</t>
  </si>
  <si>
    <t>תוצרת "דומיסיל" או שו"ע.</t>
  </si>
  <si>
    <t xml:space="preserve">אספקה והתקנת מנעול לשתי דלתות </t>
  </si>
  <si>
    <t>דגם 1541 תוצרת"דומיסיל" או שו"ע.</t>
  </si>
  <si>
    <t xml:space="preserve">אספקה והתקנת מנעול לחיצה לדלת זכוכית </t>
  </si>
  <si>
    <t>דגם 2672 תוצרת"דומיסיל" או שו"ע.</t>
  </si>
  <si>
    <t>פרט C4</t>
  </si>
  <si>
    <t xml:space="preserve">ארון לקלסרים עם מדפים פתוחים במידות 120/40/210 ס"מ.  </t>
  </si>
  <si>
    <t xml:space="preserve">ארון לקלסרים עם מדפים פתוחים.  מחושב לפי מ"א.  </t>
  </si>
  <si>
    <t>פרט C16</t>
  </si>
  <si>
    <t>פרט C20</t>
  </si>
  <si>
    <t>פרט C17</t>
  </si>
  <si>
    <t>פרט C18</t>
  </si>
  <si>
    <t>פרט C19</t>
  </si>
  <si>
    <t>פרט C22</t>
  </si>
  <si>
    <t>פרט C23</t>
  </si>
  <si>
    <t>פרט SA60</t>
  </si>
  <si>
    <t>פרט C12</t>
  </si>
  <si>
    <t>פרט C30</t>
  </si>
  <si>
    <t>פרט C29</t>
  </si>
  <si>
    <t>פרט C14</t>
  </si>
  <si>
    <t>פרט C24</t>
  </si>
  <si>
    <t>פרט C32</t>
  </si>
  <si>
    <t xml:space="preserve">ארון לקלסרים עם מדפים פתוחים במידות 80/40/210 ס"מ.  </t>
  </si>
  <si>
    <t>פרט C33</t>
  </si>
  <si>
    <t>פרט C34</t>
  </si>
  <si>
    <t>פרט C35</t>
  </si>
  <si>
    <t>פרט C36</t>
  </si>
  <si>
    <t>מ"א</t>
  </si>
  <si>
    <t xml:space="preserve">(מיועד לאחסון מתחת למיטת חולה בחדר אחות)  </t>
  </si>
  <si>
    <t>פרט C37</t>
  </si>
  <si>
    <t>פרט C38</t>
  </si>
  <si>
    <t>פרט C39</t>
  </si>
  <si>
    <t>פרט C41</t>
  </si>
  <si>
    <t>פרט C42</t>
  </si>
  <si>
    <t>פרט C43</t>
  </si>
  <si>
    <t>תוצרת חב' "רינות" או שו"ע.</t>
  </si>
  <si>
    <t>0.2.1</t>
  </si>
  <si>
    <t>0.3.1</t>
  </si>
  <si>
    <t>0.4.1</t>
  </si>
  <si>
    <t>פרט C45</t>
  </si>
  <si>
    <t>פרט C44</t>
  </si>
  <si>
    <t>0.2.2</t>
  </si>
  <si>
    <t>0.2.3</t>
  </si>
  <si>
    <t>0.2.4</t>
  </si>
  <si>
    <t>0.2.5</t>
  </si>
  <si>
    <t>0.2.6</t>
  </si>
  <si>
    <t>0.2.7</t>
  </si>
  <si>
    <t>0.2.8</t>
  </si>
  <si>
    <t>0.2.9</t>
  </si>
  <si>
    <t>0.2.10</t>
  </si>
  <si>
    <t>0.2.11</t>
  </si>
  <si>
    <t>0.2.12</t>
  </si>
  <si>
    <t>0.2.13</t>
  </si>
  <si>
    <t>0.2.14</t>
  </si>
  <si>
    <t>0.2.15</t>
  </si>
  <si>
    <t>0.2.16</t>
  </si>
  <si>
    <t>0.2.17</t>
  </si>
  <si>
    <t>0.2.18</t>
  </si>
  <si>
    <t>0.2.19</t>
  </si>
  <si>
    <t>0.2.20</t>
  </si>
  <si>
    <t>0.2.21</t>
  </si>
  <si>
    <t>0.2.22</t>
  </si>
  <si>
    <t>0.2.23</t>
  </si>
  <si>
    <t>0.2.24</t>
  </si>
  <si>
    <t>0.2.25</t>
  </si>
  <si>
    <t>0.2.26</t>
  </si>
  <si>
    <t>0.2.27</t>
  </si>
  <si>
    <t>0.2.28</t>
  </si>
  <si>
    <t>0.2.29</t>
  </si>
  <si>
    <t>0.2.30</t>
  </si>
  <si>
    <t>0.2.31</t>
  </si>
  <si>
    <t>0.2.32</t>
  </si>
  <si>
    <t>0.2.33</t>
  </si>
  <si>
    <t>0.2.34</t>
  </si>
  <si>
    <t>0.2.35</t>
  </si>
  <si>
    <t>0.2.36</t>
  </si>
  <si>
    <t>0.2.37</t>
  </si>
  <si>
    <t>0.2.38</t>
  </si>
  <si>
    <t>0.2.39</t>
  </si>
  <si>
    <t>0.2.40</t>
  </si>
  <si>
    <t>0.2.41</t>
  </si>
  <si>
    <t>0.2.42</t>
  </si>
  <si>
    <t>0.2.43</t>
  </si>
  <si>
    <t>0.2.44</t>
  </si>
  <si>
    <t>0.2.45</t>
  </si>
  <si>
    <t xml:space="preserve">המדידה תחושב לפי מ"א ולא מ"ר.  </t>
  </si>
  <si>
    <t xml:space="preserve">וחלק עליון בד דגם "אופק" או שו"ע חסין אש ב-2 הצדדים. </t>
  </si>
  <si>
    <t>0.3.2</t>
  </si>
  <si>
    <t>0.3.3</t>
  </si>
  <si>
    <t>פרט MAB</t>
  </si>
  <si>
    <t>ברצועות ברוחב 2 ס"מ ובמרווחים של 2 ס"מ.</t>
  </si>
  <si>
    <t>0.3.4</t>
  </si>
  <si>
    <t>פרט MABG</t>
  </si>
  <si>
    <t>פרט MAFG</t>
  </si>
  <si>
    <t>פרט MABF</t>
  </si>
  <si>
    <t>גובה המחיצה  1.50 מ'. בגוון כסוף טבעי. המחיר כולל עמודים.</t>
  </si>
  <si>
    <t>0.3.5</t>
  </si>
  <si>
    <t>0.3.6</t>
  </si>
  <si>
    <t>0.3.7</t>
  </si>
  <si>
    <t>מדף לתלייה על מחיצה/קיר עד לאורך 120 ס"מ ובעומק 28 ס"מ</t>
  </si>
  <si>
    <t>כולל זוג קונזולים בגוון כסוף.</t>
  </si>
  <si>
    <t>רשימת פרקים:</t>
  </si>
  <si>
    <t>המותקנת על הקיר:</t>
  </si>
  <si>
    <t xml:space="preserve">השולחן כולל אספקה והתקנת יחידת אחסון של "חוליות" </t>
  </si>
  <si>
    <t xml:space="preserve">מדף מעץ מחובר ע"י פרופיל אלומיניום במידות 30/15 ס"מ </t>
  </si>
  <si>
    <t>עבור שירותי נכים.</t>
  </si>
  <si>
    <t xml:space="preserve">עשויה מחלק תחתון וחלק עליון מבד דגם "אופק" או שו"ע </t>
  </si>
  <si>
    <t xml:space="preserve">חסין אש ב-2 הצדדים. </t>
  </si>
  <si>
    <t xml:space="preserve">עשויה מחלק תחתון בד דגם "אופק" או שו"ע </t>
  </si>
  <si>
    <t>חסין אש ב-2 הצדדים</t>
  </si>
  <si>
    <t>וחלק עליון זכוכית טריפלקס 3+3 פסים (מירווח של 2 ס"מ)</t>
  </si>
  <si>
    <t xml:space="preserve">משולבת התזת חול </t>
  </si>
  <si>
    <t xml:space="preserve">וחלק עליון זכוכית טריפלקס 3+3 פסים (מירווח של 2 ס"מ) </t>
  </si>
  <si>
    <t>ביצוע פתח במחיצה לפנל חשמל</t>
  </si>
  <si>
    <t>מידות + פנל יסופקו מראש ע"י לאומית).</t>
  </si>
  <si>
    <t>כולל אביזרי חיבור למחיצות מדגם "אופיר" או שו"ע.</t>
  </si>
  <si>
    <t xml:space="preserve">במידות 120/40/210 ס"מ. </t>
  </si>
  <si>
    <t xml:space="preserve">אספקה והתקנת גלגל עבור ארגז מגירות </t>
  </si>
  <si>
    <t>אספקה והתקנת מנעול מגירה הנועל אוטומטית</t>
  </si>
  <si>
    <t xml:space="preserve"> 3 מגירות בשלוחה. תוצרת "דומיסיל" או שו"ע.</t>
  </si>
  <si>
    <t xml:space="preserve">במידות 45/45/60 ס"מ.  </t>
  </si>
  <si>
    <t xml:space="preserve">בעובי 8 ס"מ, המחולקת לחלק תחתון ועליון </t>
  </si>
  <si>
    <t>פלטת שולחן עץ בעומק 70 ס"מ נתמכים על המחיצות</t>
  </si>
  <si>
    <t xml:space="preserve">מחיצה אקוסטית בנויה משלד אלומיניום דגם "אופיר" או שו"ע </t>
  </si>
  <si>
    <t xml:space="preserve">ארון עם 2 דלתות רגילות במידות 60/40/90 ס"מ.  </t>
  </si>
  <si>
    <t xml:space="preserve">ארון עם 2 דלתות רגילות במידות 80/40/90 ס"מ.  </t>
  </si>
  <si>
    <t xml:space="preserve">ארון עם 2 דלתות הזזה במידות 120/40/130 ס"מ.  </t>
  </si>
  <si>
    <t xml:space="preserve">ארון עם 2 דלתות רגילות במידות 60/40/130 ס"מ.  </t>
  </si>
  <si>
    <t xml:space="preserve">ארון עם 2 דלתות רגילות במידות 80/40/130 ס"מ.  </t>
  </si>
  <si>
    <t xml:space="preserve">ארון עם 2 דלתות הזזה במידות 120/40/90 ס"מ.  </t>
  </si>
  <si>
    <t xml:space="preserve">ארון קבוע 4 מגירות במידות 45/45/75 ס"מ. </t>
  </si>
  <si>
    <t xml:space="preserve">ארגז 2 מגירות נייד למדפסת במידות 45/45/35 ס"מ.  </t>
  </si>
  <si>
    <t xml:space="preserve">ארגז נייד לקלסרים במידות 45/45/55 ס"מ.  </t>
  </si>
  <si>
    <t xml:space="preserve">ארון עם 2 דלתות רגילות לחומרי ניקוי במידות 80/40/210 ס"מ.  </t>
  </si>
  <si>
    <t xml:space="preserve">ארון עם 4 דלתות רגילות במידות 160/60/74 ס"מ.  </t>
  </si>
  <si>
    <t>כוננית פתוחה תלויה על הקיר (4 חללים) במידות 80/32/80 ס"מ.</t>
  </si>
  <si>
    <t>ארון עם 2 דלתות רגילות עבור משקל לתינוקות</t>
  </si>
  <si>
    <t xml:space="preserve">ארון עם 3/4 דלתות רגילות במידות 120/40/90 ס"מ.  </t>
  </si>
  <si>
    <t xml:space="preserve">ארון עם 3/4 דלתות רגילות במידות 120/40/130 ס"מ.  </t>
  </si>
  <si>
    <t xml:space="preserve">ארון עם 4/5/6 דלתות רגילות במידות 180/40/90 ס"מ.  </t>
  </si>
  <si>
    <t xml:space="preserve">ארון עם 4/5 דלתות רגילות במידות 150/40/130 ס"מ.  </t>
  </si>
  <si>
    <t xml:space="preserve">ארון עם 4/5 דלתות רגילות במידות 150/40/90 ס"מ.  </t>
  </si>
  <si>
    <t xml:space="preserve">ארון עם 4/5/6 דלתות רגילות במידות 180/40/130 ס"מ.  </t>
  </si>
  <si>
    <t>לשולחן בגובה 75 ס"מ</t>
  </si>
  <si>
    <t>לשולחן בגובה 90 ס"מ</t>
  </si>
  <si>
    <t>אספקת ידית מרובעת לדלתות פתיחה רגילה בצבע ניקל מוברש</t>
  </si>
  <si>
    <t>אספקת ידית שקועה מרובעת לדלתות הזזה בצבע ניקל מוברש</t>
  </si>
  <si>
    <t>אספקה והתקנת מנעול מגירה בצבע ניקל מוברש</t>
  </si>
  <si>
    <t>רגל מתכוונת עם פלטה בקוטר 6 ס"מ בצבע ניקל מוברש</t>
  </si>
  <si>
    <t xml:space="preserve">ארון עם 4/5 דלתות רגילות במידות 160/40/130 ס"מ.  </t>
  </si>
  <si>
    <t xml:space="preserve">ארון עם 4/5 דלתות רגילות במידות 160/40/90 ס"מ.  </t>
  </si>
  <si>
    <t xml:space="preserve">ארון עם 4/5/6 דלתות רגילות במידות 200/40/90 ס"מ.  </t>
  </si>
  <si>
    <t xml:space="preserve">ארון עם 4/5/6 דלתות רגילות במידות 200/40/130 ס"מ.  </t>
  </si>
  <si>
    <t>כולל שלוחה במידות 200/50/67 ס"מ.</t>
  </si>
  <si>
    <t>מחיר יח' לא כולל מע"מ</t>
  </si>
  <si>
    <t xml:space="preserve">ארון נייד עם דלת פתיחה רגילה לאוגר כביסה 60/60/110 ס"מ.  </t>
  </si>
  <si>
    <t xml:space="preserve">שולחן עבודה במידות 130-200/70/75 ס"מ.  </t>
  </si>
  <si>
    <t>פרט (---) DM80-120</t>
  </si>
  <si>
    <t xml:space="preserve">שולחן עבודה במידות 80-120/70/75 ס"מ.  </t>
  </si>
  <si>
    <t xml:space="preserve">עם רגליים ממתכת "ם" וסינר צניעות מעץ. </t>
  </si>
  <si>
    <t xml:space="preserve">ארון עם 2 דלתות רגילות במידות 90/40/90 ס"מ.  </t>
  </si>
  <si>
    <t xml:space="preserve">ארון עם 2 דלתות רגילות במידות 90/40/130 ס"מ.  </t>
  </si>
  <si>
    <t>עשויה מחלק תחתון מלמין ב-2 הצדדים</t>
  </si>
  <si>
    <t>ארון מגירות עשוי מעץ סנדוויץ בעובי 17 מ"מ  (לתיקי סופרפייל)</t>
  </si>
  <si>
    <t xml:space="preserve">שולחן עבודה למנהל עם שלוחה ימנית במידות 200-220/100/75 ס"מ. </t>
  </si>
  <si>
    <t xml:space="preserve">שולחן עבודה למנהל עם שלוחה שמאלית במידות 200-220/100/75 ס"מ. </t>
  </si>
  <si>
    <t>ארגז 4 מגירות נייד על גלגלים.</t>
  </si>
  <si>
    <t>ארגז 3 מגירות נייד על גלגלים.</t>
  </si>
  <si>
    <t xml:space="preserve">שלוחה ימנית במידות 60/40/60 ס"מ.  מגירות בצד ימין.  </t>
  </si>
  <si>
    <t xml:space="preserve">שלוחה שמאלית במידות 60/40/60 ס"מ.  מגירות בצד שמאל.  </t>
  </si>
  <si>
    <t xml:space="preserve">שלוחה ימנית במידות 80/40/60 ס"מ.  מגירות בצד ימין.  </t>
  </si>
  <si>
    <t xml:space="preserve">שלוחה שמאלית במידות 80/40/60 ס"מ.  מגירות בצד שמאל.  </t>
  </si>
  <si>
    <t xml:space="preserve">שלוחה ימנית במידות 100/40/60 ס"מ.  מגירות בצד ימין. </t>
  </si>
  <si>
    <t xml:space="preserve">שלוחה שמאלית במידות 100/40/60 ס"מ.  מגירות בצד שמאל.  </t>
  </si>
  <si>
    <t>פרט (---) DM130-200</t>
  </si>
  <si>
    <t xml:space="preserve">במידות 135/60/140 ס"מ.  (סה"כ 9 מגירות). </t>
  </si>
  <si>
    <t>עבור שולחן מדגם DA140-200</t>
  </si>
  <si>
    <t>% לשקלול ע"פ רכש עבר</t>
  </si>
  <si>
    <t>סה"כ מחיר משוקלל</t>
  </si>
  <si>
    <t>רב-תא מס' - 4 - מק"ט 31604000 - 3 יח'.</t>
  </si>
  <si>
    <t>רב-תא מס' - 5 - מק"ט 31605000 - 1 יח'.</t>
  </si>
  <si>
    <t>פרק 04 - שונות - פלטת שולחן עץ/מקלדת פלסטיק / ידית / מנעול / גלגל / רגל מתכווננת/רב-תא</t>
  </si>
  <si>
    <t>עם רגליים ממתכת "ם" ללא סינר צניעות.</t>
  </si>
  <si>
    <t xml:space="preserve">שולחן עבודה במידות 140-200/75/75 ס"מ. </t>
  </si>
  <si>
    <t xml:space="preserve">במידות 45/60/140 ס"מ.  (סה"כ 4 מגירות).  </t>
  </si>
  <si>
    <t>ארון עם 3 דלתות רגילות לבגדים + חומרי ניקוי.</t>
  </si>
  <si>
    <t>פרט (---) DOR140-200</t>
  </si>
  <si>
    <t>פרט (---) DOL140-200</t>
  </si>
  <si>
    <t>פרט (---) DMR200-220</t>
  </si>
  <si>
    <t>פרט (---) DML200-220</t>
  </si>
  <si>
    <t>סט רב תא תוצרת "חוליות" בתוך מסגרת עץ ע"פ פרט DR140+DL140</t>
  </si>
  <si>
    <t>דגם "אגס טבעי" מס' 5650 תוצרת "מזונית".</t>
  </si>
  <si>
    <t>דגם "אלון טהור" מס' 8904 תוצרת "מזונית".</t>
  </si>
  <si>
    <t>דגם "אפור פחם" מס' 3170 תוצרת "מזונית".</t>
  </si>
  <si>
    <t>דגם "וונגה" מס' 4640 תוצרת "מזונית".</t>
  </si>
  <si>
    <t>הריהוט יסופק בגווני הפורמייקות הבאים:</t>
  </si>
  <si>
    <t>לאומית שירותי בריאות</t>
  </si>
  <si>
    <t>תחום מכרזים, רח' שפרינצק 23, תל-אביב</t>
  </si>
  <si>
    <t>טל. 03-6949671, פקס. 03-6949616</t>
  </si>
  <si>
    <t>דוא"ל: michrazim@leumit.co.il</t>
  </si>
  <si>
    <t xml:space="preserve">במידות 65/55/75 ס"מ. </t>
  </si>
  <si>
    <t xml:space="preserve">שולחן עבודה עם שלוחה ימנית באורך 80 ס"מ במידות 140-200/70/75 ס"מ. </t>
  </si>
  <si>
    <t xml:space="preserve">שולחן עבודה עם שלוחה שמאלית באורך 80 ס"מ במידות 140-200/70/75 ס"מ. </t>
  </si>
  <si>
    <t>פרט (---)80+DR140-200</t>
  </si>
  <si>
    <t>פרט (---)80+DL140-200</t>
  </si>
  <si>
    <t>פרט (---)100+DR140-200</t>
  </si>
  <si>
    <t>פרט (---)100+DL140-200</t>
  </si>
  <si>
    <t xml:space="preserve">שולחן עבודה עם שלוחה ימנית באורך 100 ס"מ במידות 140-200/70/75 ס"מ. </t>
  </si>
  <si>
    <t xml:space="preserve">שולחן עבודה עם שלוחה שמאלית באורך 100 ס"מ במידות 140-200/70/75 ס"מ. </t>
  </si>
  <si>
    <t>פרט C46</t>
  </si>
  <si>
    <t xml:space="preserve">ארון עם 2 דלתות רגילות במידות 60/40/210 ס"מ.  </t>
  </si>
  <si>
    <t xml:space="preserve">ארון עם 2 דלתות רגילות במידות 80/40/210 ס"מ.  </t>
  </si>
  <si>
    <t xml:space="preserve">ארון עם 2 דלתות רגילות במידות 90/40/210 ס"מ.  </t>
  </si>
  <si>
    <t xml:space="preserve">ארון עם 4/5 דלתות רגילות במידות 150/40/210 ס"מ.  </t>
  </si>
  <si>
    <t xml:space="preserve">ארון עם 3/4 דלתות רגילות במידות 120/40/210 ס"מ.  </t>
  </si>
  <si>
    <t xml:space="preserve">ארון עם 4/5 דלתות רגילות במידות 160/40/210 ס"מ.  </t>
  </si>
  <si>
    <t xml:space="preserve">ארון עם 4/5/6 דלתות רגילות במידות 180/40/210 ס"מ.  </t>
  </si>
  <si>
    <t xml:space="preserve">ארון עם 2 דלתות הזזה במידות 120/40/210 ס"מ.  </t>
  </si>
  <si>
    <t xml:space="preserve">ארון עם 2 דלתות רגילות + 2 מגירות במידות 60/40/210 ס"מ. </t>
  </si>
  <si>
    <t xml:space="preserve">ארון עם 2 דלתות רגילות + 4 מגירות במידות 90/40/210 ס"מ. </t>
  </si>
  <si>
    <t xml:space="preserve">עם רגליים ממתכת "ם" - עם/בלי סינר צניעות מעץ. </t>
  </si>
  <si>
    <t xml:space="preserve">עם רגליים ממתכת "ם" עם/בלי סינר צניעות מעץ. </t>
  </si>
  <si>
    <t>פרט DC60</t>
  </si>
  <si>
    <t>פרט DC80</t>
  </si>
  <si>
    <t>פרט D60</t>
  </si>
  <si>
    <t>פרט D90</t>
  </si>
  <si>
    <t>עם פינות מעוגלות + 4 רגליים ממתכת ללא סינר צניעות.</t>
  </si>
  <si>
    <t>פרט (---) DR125-180</t>
  </si>
  <si>
    <t>פרט (---) DL125-180</t>
  </si>
  <si>
    <t>אספקה והתקנת פלטת עץ עליונה לשלוחה באורך 80-100/50 ס"מ</t>
  </si>
  <si>
    <t>אספקה והתקנת ארגז מתכת לכונן מחשב</t>
  </si>
  <si>
    <t>רגל מתכת "ם" במידות 60-70/7/75 ס"מ</t>
  </si>
  <si>
    <t>פרט MA1</t>
  </si>
  <si>
    <t>פרט MA2</t>
  </si>
  <si>
    <t>פרט MA3</t>
  </si>
  <si>
    <t>פרט S1</t>
  </si>
  <si>
    <t>פרט S2</t>
  </si>
  <si>
    <t>פרט S3</t>
  </si>
  <si>
    <t>פרט S4</t>
  </si>
  <si>
    <t>פרט S5</t>
  </si>
  <si>
    <t>פרט S6</t>
  </si>
  <si>
    <t>פרט S7</t>
  </si>
  <si>
    <t>פרט S8</t>
  </si>
  <si>
    <t>פרט S9</t>
  </si>
  <si>
    <t>פרט S10</t>
  </si>
  <si>
    <t>פרט S11</t>
  </si>
  <si>
    <t>פרט S12</t>
  </si>
  <si>
    <t>פרט S13</t>
  </si>
  <si>
    <t>פרט S14</t>
  </si>
  <si>
    <t>פרט S15</t>
  </si>
  <si>
    <t xml:space="preserve">במידות 23/15/60 ס"מ.  </t>
  </si>
  <si>
    <t>ארון תלוי לסיב אופטי עם מדף פנימי</t>
  </si>
  <si>
    <t>0.1.3</t>
  </si>
  <si>
    <t>0.1.4</t>
  </si>
  <si>
    <t>0.1.5</t>
  </si>
  <si>
    <t>0.1.6</t>
  </si>
  <si>
    <t>0.1.7</t>
  </si>
  <si>
    <t>0.1.8</t>
  </si>
  <si>
    <t>0.1.9</t>
  </si>
  <si>
    <t>0.1.10</t>
  </si>
  <si>
    <t>0.1.11</t>
  </si>
  <si>
    <t>0.1.12</t>
  </si>
  <si>
    <t>0.1.13</t>
  </si>
  <si>
    <t>0.1.14</t>
  </si>
  <si>
    <t>0.1.15</t>
  </si>
  <si>
    <t>0.1.16</t>
  </si>
  <si>
    <t>0.2.46</t>
  </si>
  <si>
    <t>0.2.47</t>
  </si>
  <si>
    <t>0.2.48</t>
  </si>
  <si>
    <t>0.2.49</t>
  </si>
  <si>
    <t>0.2.50</t>
  </si>
  <si>
    <t>0.2.51</t>
  </si>
  <si>
    <t>0.2.52</t>
  </si>
  <si>
    <t>0.4.2</t>
  </si>
  <si>
    <t>0.4.3</t>
  </si>
  <si>
    <t>0.4.4</t>
  </si>
  <si>
    <t>0.4.5</t>
  </si>
  <si>
    <t>0.4.6</t>
  </si>
  <si>
    <t>0.4.7</t>
  </si>
  <si>
    <t>0.4.8</t>
  </si>
  <si>
    <t>0.4.9</t>
  </si>
  <si>
    <t>0.4.10</t>
  </si>
  <si>
    <t>0.4.11</t>
  </si>
  <si>
    <t>0.4.12</t>
  </si>
  <si>
    <t>0.4.13</t>
  </si>
  <si>
    <t>0.4.14</t>
  </si>
  <si>
    <t>0.4.15</t>
  </si>
  <si>
    <t xml:space="preserve">פרק 04 - שונות </t>
  </si>
  <si>
    <t>שולחן לקיחת דמים במידות 125-180/75/75 ס"מ.</t>
  </si>
  <si>
    <t>שולחן עבודה לילדים במידות 60/60/52 ס"מ.</t>
  </si>
  <si>
    <t>שולחן עבודה לילדים במידות 90/60/52 ס"מ.</t>
  </si>
  <si>
    <t>שולחן עגול בהמתנת ילדים בקוטר 60 ס"מ ובגובה 52 ס"מ עם רגל 1 מרכזית.</t>
  </si>
  <si>
    <t>שולחן ישיבה עגול בקוטר 80 ס"מ ובגובה 75 ס"מ עם רגל 1 מרכזית.</t>
  </si>
  <si>
    <t>פרק 05 - הובלה</t>
  </si>
  <si>
    <t>0.5.01</t>
  </si>
  <si>
    <t>תוספת עבור הובלה בהזמנה עד 2000 ₪ לא כולל מע"מ</t>
  </si>
  <si>
    <t>מחיר מקסימום</t>
  </si>
  <si>
    <t>0.3.8</t>
  </si>
  <si>
    <t>פרט MA4</t>
  </si>
  <si>
    <t>150 ₪</t>
  </si>
  <si>
    <t xml:space="preserve">אנטנה להעברת כבלי חשמל ותקשורת במחיצות אקוסטיות </t>
  </si>
  <si>
    <t>1700 ₪</t>
  </si>
  <si>
    <t>1700  ₪</t>
  </si>
  <si>
    <t>2600 ₪</t>
  </si>
  <si>
    <t>1000 ₪</t>
  </si>
  <si>
    <t>1600 ₪</t>
  </si>
  <si>
    <t>2500 ₪</t>
  </si>
  <si>
    <t>1500 ₪</t>
  </si>
  <si>
    <t>600 ₪</t>
  </si>
  <si>
    <t>800 ₪</t>
  </si>
  <si>
    <t>1200 ₪</t>
  </si>
  <si>
    <t>900 ₪</t>
  </si>
  <si>
    <t>1100 ₪</t>
  </si>
  <si>
    <t>1900 ₪</t>
  </si>
  <si>
    <t>940 ₪</t>
  </si>
  <si>
    <t>1300 ₪</t>
  </si>
  <si>
    <t>2000 ₪</t>
  </si>
  <si>
    <t>2400 ₪</t>
  </si>
  <si>
    <t>2700 ₪</t>
  </si>
  <si>
    <t>3000 ₪</t>
  </si>
  <si>
    <t>3200 ₪</t>
  </si>
  <si>
    <t>500 ₪</t>
  </si>
  <si>
    <t>4400 ₪</t>
  </si>
  <si>
    <t>950 ₪</t>
  </si>
  <si>
    <t>4000 ₪</t>
  </si>
  <si>
    <t>85 ₪</t>
  </si>
  <si>
    <t>140 ₪</t>
  </si>
  <si>
    <t>350 ₪</t>
  </si>
  <si>
    <t>100 ₪</t>
  </si>
  <si>
    <t>50 ₪</t>
  </si>
  <si>
    <t>300 ₪</t>
  </si>
  <si>
    <t>200 ₪</t>
  </si>
  <si>
    <t>70 ₪</t>
  </si>
  <si>
    <t>35 ₪</t>
  </si>
  <si>
    <t>100 ש"ח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</si>
</sst>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</font>
    <font>
      <sz val="12"/>
      <color rgb="FF0000FF"/>
      <name val="Calibri"/>
      <family val="2"/>
    </font>
    <font>
      <b/>
      <sz val="11"/>
      <name val="Calibri"/>
      <family val="2"/>
    </font>
    <font>
      <b/>
      <u/>
      <sz val="12"/>
      <name val="Arial"/>
      <family val="2"/>
      <scheme val="minor"/>
    </font>
    <font>
      <sz val="12"/>
      <color rgb="FF0000FF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6"/>
      <name val="Arial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2"/>
      <color rgb="FF0000FF"/>
      <name val="Arial"/>
      <family val="2"/>
      <scheme val="minor"/>
    </font>
    <font>
      <sz val="24"/>
      <name val="David"/>
      <family val="2"/>
      <charset val="177"/>
    </font>
    <font>
      <sz val="14"/>
      <name val="David"/>
      <family val="2"/>
      <charset val="177"/>
    </font>
    <font>
      <u/>
      <sz val="11"/>
      <color theme="10"/>
      <name val="Calibri"/>
      <family val="2"/>
    </font>
    <font>
      <b/>
      <sz val="12"/>
      <color rgb="FFFF0000"/>
      <name val="Arial"/>
      <family val="2"/>
      <charset val="177"/>
      <scheme val="minor"/>
    </font>
    <font>
      <b/>
      <sz val="12"/>
      <color rgb="FF00B050"/>
      <name val="Arial"/>
      <family val="2"/>
      <charset val="177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4" borderId="12" xfId="0" applyFill="1" applyBorder="1" applyAlignment="1" applyProtection="1">
      <alignment horizontal="center" wrapText="1"/>
      <protection locked="0"/>
    </xf>
    <xf numFmtId="0" fontId="9" fillId="4" borderId="13" xfId="0" applyFont="1" applyFill="1" applyBorder="1" applyAlignment="1" applyProtection="1">
      <alignment horizontal="right" wrapText="1"/>
      <protection locked="0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5" fillId="5" borderId="1" xfId="0" applyFont="1" applyFill="1" applyBorder="1" applyAlignment="1" applyProtection="1">
      <alignment horizontal="center" wrapText="1"/>
      <protection locked="0"/>
    </xf>
    <xf numFmtId="0" fontId="7" fillId="5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 shrinkToFit="1"/>
      <protection locked="0"/>
    </xf>
    <xf numFmtId="0" fontId="6" fillId="2" borderId="3" xfId="0" applyFont="1" applyFill="1" applyBorder="1" applyAlignment="1" applyProtection="1">
      <alignment horizontal="center" vertical="center" wrapText="1" readingOrder="2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 shrinkToFit="1"/>
      <protection locked="0"/>
    </xf>
    <xf numFmtId="0" fontId="5" fillId="0" borderId="9" xfId="0" applyFont="1" applyBorder="1" applyAlignment="1" applyProtection="1">
      <alignment horizontal="center" wrapText="1" shrinkToFi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 shrinkToFi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 shrinkToFit="1"/>
      <protection locked="0"/>
    </xf>
    <xf numFmtId="0" fontId="5" fillId="0" borderId="4" xfId="0" applyFont="1" applyBorder="1" applyAlignment="1" applyProtection="1">
      <alignment horizontal="center" wrapText="1" shrinkToFit="1"/>
      <protection locked="0"/>
    </xf>
    <xf numFmtId="0" fontId="5" fillId="0" borderId="10" xfId="0" applyFont="1" applyBorder="1" applyAlignment="1" applyProtection="1">
      <alignment horizontal="center" wrapText="1" shrinkToFit="1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10" xfId="0" applyFont="1" applyBorder="1" applyAlignment="1" applyProtection="1">
      <alignment horizontal="center" wrapText="1" shrinkToFit="1"/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4" fillId="0" borderId="6" xfId="0" applyNumberFormat="1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 shrinkToFit="1"/>
      <protection locked="0"/>
    </xf>
    <xf numFmtId="49" fontId="5" fillId="0" borderId="8" xfId="0" applyNumberFormat="1" applyFont="1" applyBorder="1" applyAlignment="1" applyProtection="1">
      <alignment horizontal="center" wrapText="1"/>
      <protection locked="0"/>
    </xf>
    <xf numFmtId="49" fontId="5" fillId="0" borderId="5" xfId="0" applyNumberFormat="1" applyFont="1" applyBorder="1" applyAlignment="1" applyProtection="1">
      <alignment horizontal="center" wrapText="1"/>
      <protection locked="0"/>
    </xf>
    <xf numFmtId="49" fontId="5" fillId="0" borderId="6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center" wrapText="1"/>
      <protection locked="0"/>
    </xf>
    <xf numFmtId="49" fontId="5" fillId="0" borderId="4" xfId="0" applyNumberFormat="1" applyFont="1" applyBorder="1" applyAlignment="1" applyProtection="1">
      <alignment horizontal="center" wrapText="1"/>
      <protection locked="0"/>
    </xf>
    <xf numFmtId="0" fontId="6" fillId="3" borderId="13" xfId="0" applyFont="1" applyFill="1" applyBorder="1" applyAlignment="1" applyProtection="1">
      <alignment horizontal="center" wrapText="1" shrinkToFit="1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49" fontId="4" fillId="0" borderId="2" xfId="0" applyNumberFormat="1" applyFont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right" wrapText="1" shrinkToFit="1"/>
      <protection locked="0"/>
    </xf>
    <xf numFmtId="0" fontId="9" fillId="3" borderId="13" xfId="0" applyFont="1" applyFill="1" applyBorder="1" applyAlignment="1" applyProtection="1">
      <alignment horizontal="right" wrapText="1" shrinkToFit="1"/>
      <protection locked="0"/>
    </xf>
    <xf numFmtId="0" fontId="6" fillId="5" borderId="5" xfId="0" applyFont="1" applyFill="1" applyBorder="1" applyAlignment="1" applyProtection="1">
      <alignment horizontal="center" wrapText="1" shrinkToFit="1"/>
      <protection locked="0"/>
    </xf>
    <xf numFmtId="0" fontId="6" fillId="5" borderId="2" xfId="0" applyFont="1" applyFill="1" applyBorder="1" applyAlignment="1" applyProtection="1">
      <alignment horizontal="center" wrapText="1"/>
      <protection locked="0"/>
    </xf>
    <xf numFmtId="0" fontId="6" fillId="5" borderId="6" xfId="0" applyFont="1" applyFill="1" applyBorder="1" applyAlignment="1" applyProtection="1">
      <alignment horizontal="center" wrapText="1" shrinkToFit="1"/>
      <protection locked="0"/>
    </xf>
    <xf numFmtId="0" fontId="4" fillId="0" borderId="2" xfId="0" applyFont="1" applyBorder="1" applyAlignment="1" applyProtection="1">
      <alignment horizontal="center" wrapText="1" shrinkToFit="1"/>
      <protection locked="0"/>
    </xf>
    <xf numFmtId="0" fontId="4" fillId="0" borderId="1" xfId="0" applyFont="1" applyBorder="1" applyAlignment="1" applyProtection="1">
      <alignment horizontal="center" wrapText="1" shrinkToFi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 shrinkToFit="1"/>
      <protection locked="0"/>
    </xf>
    <xf numFmtId="0" fontId="4" fillId="0" borderId="6" xfId="0" applyFont="1" applyBorder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horizontal="center" vertical="center" wrapText="1" shrinkToFit="1"/>
      <protection locked="0"/>
    </xf>
    <xf numFmtId="49" fontId="5" fillId="0" borderId="3" xfId="0" applyNumberFormat="1" applyFont="1" applyBorder="1" applyAlignment="1" applyProtection="1">
      <alignment horizontal="center" wrapText="1"/>
      <protection locked="0"/>
    </xf>
    <xf numFmtId="4" fontId="5" fillId="0" borderId="0" xfId="0" applyNumberFormat="1" applyFont="1" applyAlignment="1" applyProtection="1">
      <alignment horizontal="center" wrapText="1"/>
      <protection locked="0"/>
    </xf>
    <xf numFmtId="4" fontId="5" fillId="4" borderId="14" xfId="0" applyNumberFormat="1" applyFont="1" applyFill="1" applyBorder="1" applyAlignment="1" applyProtection="1">
      <alignment horizontal="center" wrapText="1"/>
      <protection locked="0"/>
    </xf>
    <xf numFmtId="4" fontId="5" fillId="5" borderId="10" xfId="0" applyNumberFormat="1" applyFont="1" applyFill="1" applyBorder="1" applyAlignment="1" applyProtection="1">
      <alignment horizontal="center" wrapText="1"/>
      <protection locked="0"/>
    </xf>
    <xf numFmtId="4" fontId="5" fillId="0" borderId="14" xfId="0" applyNumberFormat="1" applyFont="1" applyBorder="1" applyAlignment="1" applyProtection="1">
      <alignment horizontal="center" wrapText="1"/>
      <protection locked="0"/>
    </xf>
    <xf numFmtId="4" fontId="5" fillId="0" borderId="9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4" borderId="13" xfId="0" applyFont="1" applyFill="1" applyBorder="1" applyAlignment="1" applyProtection="1">
      <alignment horizontal="center" wrapText="1"/>
      <protection locked="0"/>
    </xf>
    <xf numFmtId="0" fontId="6" fillId="5" borderId="11" xfId="0" applyFont="1" applyFill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10" fontId="6" fillId="0" borderId="2" xfId="1" applyNumberFormat="1" applyFont="1" applyBorder="1" applyAlignment="1" applyProtection="1">
      <alignment horizontal="center" wrapText="1"/>
    </xf>
    <xf numFmtId="10" fontId="6" fillId="5" borderId="9" xfId="1" applyNumberFormat="1" applyFont="1" applyFill="1" applyBorder="1" applyAlignment="1" applyProtection="1">
      <alignment horizontal="center" wrapText="1"/>
    </xf>
    <xf numFmtId="10" fontId="6" fillId="5" borderId="1" xfId="1" applyNumberFormat="1" applyFont="1" applyFill="1" applyBorder="1" applyAlignment="1" applyProtection="1">
      <alignment horizontal="center" wrapText="1"/>
    </xf>
    <xf numFmtId="10" fontId="6" fillId="5" borderId="2" xfId="1" applyNumberFormat="1" applyFont="1" applyFill="1" applyBorder="1" applyAlignment="1" applyProtection="1">
      <alignment horizontal="center" wrapText="1"/>
    </xf>
    <xf numFmtId="10" fontId="6" fillId="5" borderId="4" xfId="1" applyNumberFormat="1" applyFont="1" applyFill="1" applyBorder="1" applyAlignment="1" applyProtection="1">
      <alignment horizontal="center" wrapText="1"/>
    </xf>
    <xf numFmtId="0" fontId="5" fillId="4" borderId="13" xfId="0" applyFont="1" applyFill="1" applyBorder="1" applyAlignment="1" applyProtection="1">
      <alignment horizontal="center" wrapText="1" shrinkToFit="1"/>
      <protection locked="0"/>
    </xf>
    <xf numFmtId="0" fontId="5" fillId="5" borderId="11" xfId="0" applyFont="1" applyFill="1" applyBorder="1" applyAlignment="1" applyProtection="1">
      <alignment horizontal="center" wrapText="1" shrinkToFit="1"/>
      <protection locked="0"/>
    </xf>
    <xf numFmtId="0" fontId="5" fillId="0" borderId="13" xfId="0" applyFont="1" applyBorder="1" applyAlignment="1" applyProtection="1">
      <alignment horizontal="center" wrapText="1" shrinkToFit="1"/>
      <protection locked="0"/>
    </xf>
    <xf numFmtId="0" fontId="5" fillId="0" borderId="15" xfId="0" applyFont="1" applyBorder="1" applyAlignment="1" applyProtection="1">
      <alignment horizontal="center" wrapText="1" shrinkToFit="1"/>
      <protection locked="0"/>
    </xf>
    <xf numFmtId="0" fontId="5" fillId="0" borderId="11" xfId="0" applyFont="1" applyBorder="1" applyAlignment="1" applyProtection="1">
      <alignment horizontal="center" wrapText="1" shrinkToFit="1"/>
      <protection locked="0"/>
    </xf>
    <xf numFmtId="0" fontId="16" fillId="4" borderId="13" xfId="0" applyFont="1" applyFill="1" applyBorder="1" applyAlignment="1" applyProtection="1">
      <alignment horizontal="center" wrapText="1" readingOrder="2"/>
      <protection locked="0"/>
    </xf>
    <xf numFmtId="0" fontId="16" fillId="5" borderId="11" xfId="0" applyFont="1" applyFill="1" applyBorder="1" applyAlignment="1" applyProtection="1">
      <alignment horizontal="center" wrapText="1" readingOrder="2"/>
      <protection locked="0"/>
    </xf>
    <xf numFmtId="0" fontId="16" fillId="0" borderId="13" xfId="0" applyFont="1" applyBorder="1" applyAlignment="1" applyProtection="1">
      <alignment horizontal="center" wrapText="1" readingOrder="2"/>
      <protection locked="0"/>
    </xf>
    <xf numFmtId="0" fontId="16" fillId="0" borderId="15" xfId="0" applyFont="1" applyBorder="1" applyAlignment="1" applyProtection="1">
      <alignment horizontal="center" wrapText="1" readingOrder="2"/>
      <protection locked="0"/>
    </xf>
    <xf numFmtId="0" fontId="16" fillId="2" borderId="3" xfId="0" applyFont="1" applyFill="1" applyBorder="1" applyAlignment="1" applyProtection="1">
      <alignment horizontal="center" vertical="center" wrapText="1" readingOrder="2"/>
      <protection locked="0"/>
    </xf>
    <xf numFmtId="0" fontId="16" fillId="0" borderId="0" xfId="0" applyFont="1" applyAlignment="1" applyProtection="1">
      <alignment horizontal="center" wrapText="1" readingOrder="2"/>
      <protection locked="0"/>
    </xf>
    <xf numFmtId="0" fontId="17" fillId="4" borderId="13" xfId="0" applyFont="1" applyFill="1" applyBorder="1" applyAlignment="1" applyProtection="1">
      <alignment horizontal="center" wrapText="1"/>
      <protection locked="0"/>
    </xf>
    <xf numFmtId="0" fontId="17" fillId="5" borderId="11" xfId="0" applyFont="1" applyFill="1" applyBorder="1" applyAlignment="1" applyProtection="1">
      <alignment horizontal="center" wrapText="1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17" fillId="0" borderId="15" xfId="0" applyFont="1" applyBorder="1" applyAlignment="1" applyProtection="1">
      <alignment horizont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 applyProtection="1">
      <alignment horizontal="center" wrapText="1"/>
      <protection locked="0"/>
    </xf>
    <xf numFmtId="0" fontId="17" fillId="0" borderId="2" xfId="0" applyFont="1" applyBorder="1" applyAlignment="1" applyProtection="1">
      <alignment horizontal="center" wrapText="1"/>
      <protection locked="0"/>
    </xf>
    <xf numFmtId="0" fontId="17" fillId="0" borderId="4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0" fontId="17" fillId="0" borderId="7" xfId="0" applyFont="1" applyBorder="1" applyAlignment="1" applyProtection="1">
      <alignment horizontal="center" wrapText="1"/>
      <protection locked="0"/>
    </xf>
    <xf numFmtId="0" fontId="17" fillId="5" borderId="2" xfId="0" applyFont="1" applyFill="1" applyBorder="1" applyAlignment="1" applyProtection="1">
      <alignment horizontal="center" wrapText="1"/>
      <protection locked="0"/>
    </xf>
    <xf numFmtId="0" fontId="17" fillId="5" borderId="4" xfId="0" applyFont="1" applyFill="1" applyBorder="1" applyAlignment="1" applyProtection="1">
      <alignment horizontal="center" wrapText="1"/>
      <protection locked="0"/>
    </xf>
    <xf numFmtId="0" fontId="17" fillId="5" borderId="1" xfId="0" applyFont="1" applyFill="1" applyBorder="1" applyAlignment="1" applyProtection="1">
      <alignment horizontal="center" wrapText="1"/>
      <protection locked="0"/>
    </xf>
    <xf numFmtId="0" fontId="17" fillId="0" borderId="6" xfId="0" applyFont="1" applyBorder="1" applyAlignment="1" applyProtection="1">
      <alignment horizontal="center" wrapText="1"/>
      <protection locked="0"/>
    </xf>
    <xf numFmtId="0" fontId="17" fillId="0" borderId="8" xfId="0" applyFont="1" applyBorder="1" applyAlignment="1" applyProtection="1">
      <alignment horizontal="center" wrapText="1"/>
      <protection locked="0"/>
    </xf>
    <xf numFmtId="0" fontId="17" fillId="0" borderId="3" xfId="0" applyFont="1" applyBorder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6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6" fillId="3" borderId="13" xfId="0" applyFont="1" applyFill="1" applyBorder="1" applyAlignment="1">
      <alignment horizontal="center" wrapText="1" readingOrder="2"/>
    </xf>
    <xf numFmtId="10" fontId="8" fillId="6" borderId="3" xfId="0" applyNumberFormat="1" applyFont="1" applyFill="1" applyBorder="1" applyAlignment="1">
      <alignment horizontal="center" wrapText="1"/>
    </xf>
    <xf numFmtId="4" fontId="6" fillId="3" borderId="14" xfId="0" applyNumberFormat="1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 readingOrder="2"/>
    </xf>
    <xf numFmtId="0" fontId="6" fillId="0" borderId="2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 readingOrder="2"/>
    </xf>
    <xf numFmtId="10" fontId="6" fillId="0" borderId="4" xfId="0" applyNumberFormat="1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 readingOrder="2"/>
    </xf>
    <xf numFmtId="4" fontId="5" fillId="0" borderId="1" xfId="0" applyNumberFormat="1" applyFont="1" applyBorder="1" applyAlignment="1">
      <alignment horizontal="center" wrapText="1"/>
    </xf>
    <xf numFmtId="10" fontId="6" fillId="0" borderId="1" xfId="0" applyNumberFormat="1" applyFont="1" applyBorder="1" applyAlignment="1">
      <alignment horizontal="center" wrapText="1"/>
    </xf>
    <xf numFmtId="10" fontId="6" fillId="0" borderId="2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2"/>
    </xf>
    <xf numFmtId="4" fontId="5" fillId="0" borderId="7" xfId="0" applyNumberFormat="1" applyFont="1" applyBorder="1" applyAlignment="1">
      <alignment horizontal="center" wrapText="1"/>
    </xf>
    <xf numFmtId="0" fontId="16" fillId="5" borderId="1" xfId="0" applyFont="1" applyFill="1" applyBorder="1" applyAlignment="1">
      <alignment horizontal="center" wrapText="1" readingOrder="2"/>
    </xf>
    <xf numFmtId="0" fontId="6" fillId="5" borderId="0" xfId="0" applyFont="1" applyFill="1" applyAlignment="1">
      <alignment horizontal="center" wrapText="1"/>
    </xf>
    <xf numFmtId="4" fontId="6" fillId="5" borderId="2" xfId="0" applyNumberFormat="1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wrapText="1" readingOrder="2"/>
    </xf>
    <xf numFmtId="0" fontId="16" fillId="5" borderId="4" xfId="0" applyFont="1" applyFill="1" applyBorder="1" applyAlignment="1">
      <alignment horizontal="center" wrapText="1" readingOrder="2"/>
    </xf>
    <xf numFmtId="10" fontId="6" fillId="0" borderId="0" xfId="0" applyNumberFormat="1" applyFont="1" applyAlignment="1">
      <alignment horizontal="center" wrapText="1"/>
    </xf>
    <xf numFmtId="4" fontId="6" fillId="5" borderId="1" xfId="0" applyNumberFormat="1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10" fontId="6" fillId="5" borderId="4" xfId="0" applyNumberFormat="1" applyFont="1" applyFill="1" applyBorder="1" applyAlignment="1">
      <alignment horizontal="center" wrapText="1"/>
    </xf>
    <xf numFmtId="0" fontId="16" fillId="0" borderId="6" xfId="0" applyFont="1" applyBorder="1" applyAlignment="1">
      <alignment horizontal="center" wrapText="1" readingOrder="2"/>
    </xf>
    <xf numFmtId="0" fontId="16" fillId="0" borderId="8" xfId="0" applyFont="1" applyBorder="1" applyAlignment="1">
      <alignment horizontal="center" wrapText="1" readingOrder="2"/>
    </xf>
    <xf numFmtId="0" fontId="16" fillId="0" borderId="11" xfId="0" applyFont="1" applyBorder="1" applyAlignment="1">
      <alignment horizontal="center" wrapText="1" readingOrder="2"/>
    </xf>
    <xf numFmtId="0" fontId="16" fillId="0" borderId="0" xfId="0" applyFont="1" applyAlignment="1">
      <alignment horizontal="center" wrapText="1" readingOrder="2"/>
    </xf>
    <xf numFmtId="0" fontId="6" fillId="3" borderId="13" xfId="0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 wrapText="1" readingOrder="2"/>
    </xf>
    <xf numFmtId="4" fontId="5" fillId="0" borderId="10" xfId="0" applyNumberFormat="1" applyFont="1" applyBorder="1" applyAlignment="1">
      <alignment horizontal="center" wrapText="1"/>
    </xf>
    <xf numFmtId="9" fontId="6" fillId="6" borderId="16" xfId="0" applyNumberFormat="1" applyFont="1" applyFill="1" applyBorder="1" applyAlignment="1">
      <alignment horizontal="center" wrapText="1"/>
    </xf>
    <xf numFmtId="2" fontId="6" fillId="0" borderId="16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49" fontId="5" fillId="0" borderId="5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readingOrder="2"/>
      <protection locked="0"/>
    </xf>
    <xf numFmtId="0" fontId="14" fillId="0" borderId="0" xfId="0" applyFont="1" applyAlignment="1" applyProtection="1">
      <alignment horizontal="center" vertical="center" readingOrder="2"/>
      <protection locked="0"/>
    </xf>
    <xf numFmtId="0" fontId="15" fillId="0" borderId="0" xfId="2" applyNumberFormat="1" applyAlignment="1" applyProtection="1">
      <alignment horizontal="center" vertical="center" readingOrder="1"/>
      <protection locked="0"/>
    </xf>
    <xf numFmtId="0" fontId="5" fillId="0" borderId="13" xfId="0" applyFont="1" applyBorder="1" applyAlignment="1" applyProtection="1">
      <alignment horizontal="right" wrapText="1" readingOrder="2"/>
    </xf>
    <xf numFmtId="0" fontId="3" fillId="0" borderId="2" xfId="0" applyFont="1" applyBorder="1" applyAlignment="1" applyProtection="1">
      <alignment horizontal="right" wrapText="1" readingOrder="2"/>
    </xf>
    <xf numFmtId="0" fontId="5" fillId="0" borderId="4" xfId="0" applyFont="1" applyBorder="1" applyAlignment="1" applyProtection="1">
      <alignment horizontal="right" vertical="center" readingOrder="2"/>
    </xf>
    <xf numFmtId="0" fontId="3" fillId="0" borderId="1" xfId="0" applyFont="1" applyBorder="1" applyAlignment="1" applyProtection="1">
      <alignment horizontal="right" wrapText="1" readingOrder="2"/>
    </xf>
    <xf numFmtId="0" fontId="5" fillId="0" borderId="2" xfId="0" applyFont="1" applyBorder="1" applyAlignment="1" applyProtection="1">
      <alignment horizontal="right" readingOrder="2"/>
    </xf>
    <xf numFmtId="0" fontId="5" fillId="0" borderId="2" xfId="0" applyFont="1" applyBorder="1" applyAlignment="1" applyProtection="1">
      <alignment horizontal="right" vertical="center" readingOrder="2"/>
    </xf>
    <xf numFmtId="0" fontId="5" fillId="0" borderId="4" xfId="0" applyFont="1" applyBorder="1" applyAlignment="1" applyProtection="1">
      <alignment horizontal="right" wrapText="1"/>
    </xf>
    <xf numFmtId="0" fontId="3" fillId="0" borderId="7" xfId="0" applyFont="1" applyBorder="1" applyAlignment="1" applyProtection="1">
      <alignment horizontal="right" wrapText="1" readingOrder="2"/>
    </xf>
    <xf numFmtId="0" fontId="5" fillId="0" borderId="7" xfId="0" applyFont="1" applyBorder="1" applyAlignment="1" applyProtection="1">
      <alignment horizontal="right" wrapText="1" readingOrder="2"/>
    </xf>
    <xf numFmtId="0" fontId="5" fillId="0" borderId="0" xfId="0" applyFont="1" applyAlignment="1" applyProtection="1">
      <alignment horizontal="right" wrapText="1"/>
    </xf>
    <xf numFmtId="0" fontId="5" fillId="0" borderId="2" xfId="0" applyFont="1" applyBorder="1" applyAlignment="1" applyProtection="1">
      <alignment readingOrder="2"/>
    </xf>
    <xf numFmtId="0" fontId="5" fillId="0" borderId="2" xfId="0" applyFont="1" applyBorder="1" applyAlignment="1" applyProtection="1">
      <alignment horizontal="right" wrapText="1" readingOrder="2"/>
    </xf>
    <xf numFmtId="0" fontId="5" fillId="0" borderId="4" xfId="0" applyFont="1" applyBorder="1" applyAlignment="1" applyProtection="1">
      <alignment horizontal="right" readingOrder="2"/>
    </xf>
    <xf numFmtId="0" fontId="5" fillId="0" borderId="4" xfId="0" applyFont="1" applyBorder="1" applyAlignment="1" applyProtection="1">
      <alignment horizontal="right" wrapText="1" readingOrder="2"/>
    </xf>
    <xf numFmtId="0" fontId="5" fillId="0" borderId="0" xfId="0" applyFont="1" applyAlignment="1" applyProtection="1">
      <alignment horizontal="right" readingOrder="2"/>
    </xf>
    <xf numFmtId="0" fontId="5" fillId="0" borderId="15" xfId="0" applyFont="1" applyBorder="1" applyAlignment="1" applyProtection="1">
      <alignment horizontal="right" wrapText="1"/>
    </xf>
    <xf numFmtId="0" fontId="3" fillId="0" borderId="10" xfId="0" applyFont="1" applyBorder="1" applyAlignment="1" applyProtection="1">
      <alignment horizontal="right" wrapText="1" readingOrder="2"/>
    </xf>
    <xf numFmtId="0" fontId="5" fillId="0" borderId="7" xfId="0" applyFont="1" applyBorder="1" applyAlignment="1" applyProtection="1">
      <alignment horizontal="right" readingOrder="2"/>
    </xf>
    <xf numFmtId="0" fontId="5" fillId="0" borderId="9" xfId="0" applyFont="1" applyBorder="1" applyAlignment="1" applyProtection="1">
      <alignment horizontal="right" wrapText="1" readingOrder="2"/>
    </xf>
    <xf numFmtId="0" fontId="3" fillId="0" borderId="0" xfId="0" applyFont="1" applyAlignment="1" applyProtection="1">
      <alignment horizontal="right" wrapText="1" readingOrder="2"/>
    </xf>
    <xf numFmtId="0" fontId="5" fillId="0" borderId="0" xfId="0" applyFont="1" applyAlignment="1" applyProtection="1">
      <alignment horizontal="right" wrapText="1" readingOrder="2"/>
    </xf>
    <xf numFmtId="0" fontId="5" fillId="0" borderId="2" xfId="0" applyFont="1" applyBorder="1" applyAlignment="1" applyProtection="1">
      <alignment horizontal="right" wrapText="1"/>
    </xf>
    <xf numFmtId="49" fontId="3" fillId="0" borderId="2" xfId="0" applyNumberFormat="1" applyFont="1" applyBorder="1" applyAlignment="1" applyProtection="1">
      <alignment horizontal="right" wrapText="1"/>
    </xf>
    <xf numFmtId="0" fontId="3" fillId="5" borderId="2" xfId="0" applyFont="1" applyFill="1" applyBorder="1" applyAlignment="1" applyProtection="1">
      <alignment horizontal="right" wrapText="1" readingOrder="2"/>
    </xf>
    <xf numFmtId="0" fontId="5" fillId="5" borderId="4" xfId="0" applyFont="1" applyFill="1" applyBorder="1" applyAlignment="1" applyProtection="1">
      <alignment horizontal="right" wrapText="1" readingOrder="2"/>
    </xf>
    <xf numFmtId="0" fontId="5" fillId="5" borderId="2" xfId="0" applyFont="1" applyFill="1" applyBorder="1" applyAlignment="1" applyProtection="1">
      <alignment horizontal="right" readingOrder="2"/>
    </xf>
    <xf numFmtId="0" fontId="3" fillId="5" borderId="1" xfId="0" applyFont="1" applyFill="1" applyBorder="1" applyAlignment="1" applyProtection="1">
      <alignment horizontal="right" wrapText="1" readingOrder="2"/>
    </xf>
    <xf numFmtId="0" fontId="3" fillId="0" borderId="2" xfId="0" applyFont="1" applyBorder="1" applyAlignment="1" applyProtection="1">
      <alignment wrapText="1" readingOrder="2"/>
    </xf>
    <xf numFmtId="0" fontId="5" fillId="5" borderId="2" xfId="0" applyFont="1" applyFill="1" applyBorder="1" applyAlignment="1" applyProtection="1">
      <alignment horizontal="right" wrapText="1" readingOrder="2"/>
    </xf>
    <xf numFmtId="0" fontId="5" fillId="0" borderId="2" xfId="0" applyFont="1" applyBorder="1" applyAlignment="1" applyProtection="1">
      <alignment wrapText="1" readingOrder="2"/>
    </xf>
    <xf numFmtId="49" fontId="5" fillId="0" borderId="7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5" fillId="5" borderId="11" xfId="0" applyFont="1" applyFill="1" applyBorder="1" applyAlignment="1" applyProtection="1">
      <alignment horizontal="right"/>
    </xf>
    <xf numFmtId="0" fontId="3" fillId="5" borderId="11" xfId="0" applyFont="1" applyFill="1" applyBorder="1" applyAlignment="1" applyProtection="1">
      <alignment horizontal="right" wrapText="1"/>
    </xf>
    <xf numFmtId="0" fontId="6" fillId="0" borderId="12" xfId="0" applyFont="1" applyBorder="1" applyAlignment="1" applyProtection="1">
      <alignment horizontal="right" wrapText="1" shrinkToFit="1"/>
    </xf>
    <xf numFmtId="0" fontId="6" fillId="0" borderId="13" xfId="0" applyFont="1" applyBorder="1" applyAlignment="1" applyProtection="1">
      <alignment horizontal="right" wrapText="1" shrinkToFit="1"/>
    </xf>
    <xf numFmtId="0" fontId="6" fillId="5" borderId="13" xfId="0" applyFont="1" applyFill="1" applyBorder="1" applyAlignment="1" applyProtection="1">
      <alignment horizontal="right" wrapText="1" shrinkToFi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razim@leumit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6"/>
  <sheetViews>
    <sheetView rightToLeft="1" tabSelected="1" zoomScale="85" zoomScaleNormal="85" workbookViewId="0">
      <pane ySplit="19" topLeftCell="A20" activePane="bottomLeft" state="frozen"/>
      <selection pane="bottomLeft" activeCell="B23" sqref="B23"/>
    </sheetView>
  </sheetViews>
  <sheetFormatPr defaultColWidth="9.140625" defaultRowHeight="15.75" x14ac:dyDescent="0.25"/>
  <cols>
    <col min="1" max="1" width="8.28515625" style="1" customWidth="1"/>
    <col min="2" max="2" width="69.7109375" style="2" customWidth="1"/>
    <col min="3" max="3" width="6.140625" style="50" customWidth="1"/>
    <col min="4" max="4" width="7.28515625" style="98" customWidth="1"/>
    <col min="5" max="5" width="9.7109375" style="81" customWidth="1"/>
    <col min="6" max="6" width="11.85546875" style="61" customWidth="1"/>
    <col min="7" max="7" width="11.5703125" style="56" customWidth="1"/>
    <col min="8" max="16" width="9.140625" style="2" customWidth="1"/>
    <col min="17" max="17" width="5.7109375" style="2" customWidth="1"/>
    <col min="18" max="29" width="9.140625" style="2"/>
    <col min="30" max="44" width="0" style="2" hidden="1" customWidth="1"/>
    <col min="45" max="16384" width="9.140625" style="2"/>
  </cols>
  <sheetData>
    <row r="1" spans="1:7" ht="30.75" x14ac:dyDescent="0.25">
      <c r="B1" s="143" t="s">
        <v>241</v>
      </c>
      <c r="C1" s="143"/>
      <c r="D1" s="143"/>
      <c r="E1" s="143"/>
      <c r="F1" s="143"/>
      <c r="G1" s="143"/>
    </row>
    <row r="2" spans="1:7" ht="18.75" x14ac:dyDescent="0.25">
      <c r="B2" s="144" t="s">
        <v>242</v>
      </c>
      <c r="C2" s="144"/>
      <c r="D2" s="144"/>
      <c r="E2" s="144"/>
      <c r="F2" s="144"/>
      <c r="G2" s="144"/>
    </row>
    <row r="3" spans="1:7" ht="18.75" x14ac:dyDescent="0.25">
      <c r="B3" s="144" t="s">
        <v>243</v>
      </c>
      <c r="C3" s="144"/>
      <c r="D3" s="144"/>
      <c r="E3" s="144"/>
      <c r="F3" s="144"/>
      <c r="G3" s="144"/>
    </row>
    <row r="4" spans="1:7" ht="15" x14ac:dyDescent="0.25">
      <c r="B4" s="145" t="s">
        <v>244</v>
      </c>
      <c r="C4" s="145"/>
      <c r="D4" s="145"/>
      <c r="E4" s="145"/>
      <c r="F4" s="145"/>
      <c r="G4" s="145"/>
    </row>
    <row r="7" spans="1:7" ht="20.25" x14ac:dyDescent="0.3">
      <c r="A7" s="3"/>
      <c r="B7" s="4" t="s">
        <v>0</v>
      </c>
      <c r="C7" s="71"/>
      <c r="D7" s="82"/>
      <c r="E7" s="76"/>
      <c r="F7" s="62"/>
      <c r="G7" s="57"/>
    </row>
    <row r="8" spans="1:7" ht="15" customHeight="1" x14ac:dyDescent="0.25">
      <c r="A8" s="5" t="s">
        <v>39</v>
      </c>
      <c r="B8" s="178" t="s">
        <v>240</v>
      </c>
      <c r="C8" s="72"/>
      <c r="D8" s="83"/>
      <c r="E8" s="77"/>
      <c r="F8" s="63"/>
      <c r="G8" s="58"/>
    </row>
    <row r="9" spans="1:7" ht="15" customHeight="1" x14ac:dyDescent="0.25">
      <c r="A9" s="6">
        <v>1</v>
      </c>
      <c r="B9" s="179" t="s">
        <v>236</v>
      </c>
      <c r="C9" s="72"/>
      <c r="D9" s="83"/>
      <c r="E9" s="77"/>
      <c r="F9" s="63"/>
      <c r="G9" s="58"/>
    </row>
    <row r="10" spans="1:7" ht="15" customHeight="1" x14ac:dyDescent="0.25">
      <c r="A10" s="6">
        <v>2</v>
      </c>
      <c r="B10" s="179" t="s">
        <v>237</v>
      </c>
      <c r="C10" s="72"/>
      <c r="D10" s="83"/>
      <c r="E10" s="77"/>
      <c r="F10" s="63"/>
      <c r="G10" s="58"/>
    </row>
    <row r="11" spans="1:7" ht="15" customHeight="1" x14ac:dyDescent="0.25">
      <c r="A11" s="6">
        <v>3</v>
      </c>
      <c r="B11" s="179" t="s">
        <v>238</v>
      </c>
      <c r="C11" s="72"/>
      <c r="D11" s="83"/>
      <c r="E11" s="77"/>
      <c r="F11" s="63"/>
      <c r="G11" s="58"/>
    </row>
    <row r="12" spans="1:7" ht="15" customHeight="1" x14ac:dyDescent="0.25">
      <c r="A12" s="6">
        <v>4</v>
      </c>
      <c r="B12" s="179" t="s">
        <v>239</v>
      </c>
      <c r="C12" s="72"/>
      <c r="D12" s="83"/>
      <c r="E12" s="77"/>
      <c r="F12" s="63"/>
      <c r="G12" s="58"/>
    </row>
    <row r="13" spans="1:7" ht="15" customHeight="1" x14ac:dyDescent="0.25">
      <c r="A13" s="7"/>
      <c r="B13" s="180" t="s">
        <v>146</v>
      </c>
      <c r="C13" s="72"/>
      <c r="D13" s="83"/>
      <c r="E13" s="77"/>
      <c r="F13" s="63"/>
      <c r="G13" s="58"/>
    </row>
    <row r="14" spans="1:7" ht="15" customHeight="1" x14ac:dyDescent="0.25">
      <c r="A14" s="8"/>
      <c r="B14" s="181" t="s">
        <v>18</v>
      </c>
      <c r="C14" s="73"/>
      <c r="D14" s="84"/>
      <c r="E14" s="78"/>
      <c r="F14" s="64"/>
      <c r="G14" s="59"/>
    </row>
    <row r="15" spans="1:7" ht="15" customHeight="1" x14ac:dyDescent="0.25">
      <c r="A15" s="9"/>
      <c r="B15" s="182" t="s">
        <v>19</v>
      </c>
      <c r="C15" s="73"/>
      <c r="D15" s="84"/>
      <c r="E15" s="78"/>
      <c r="F15" s="64"/>
      <c r="G15" s="59"/>
    </row>
    <row r="16" spans="1:7" ht="15" customHeight="1" x14ac:dyDescent="0.25">
      <c r="A16" s="9"/>
      <c r="B16" s="182" t="s">
        <v>20</v>
      </c>
      <c r="C16" s="73"/>
      <c r="D16" s="84"/>
      <c r="E16" s="78"/>
      <c r="F16" s="64"/>
      <c r="G16" s="59"/>
    </row>
    <row r="17" spans="1:7" ht="15" customHeight="1" x14ac:dyDescent="0.25">
      <c r="A17" s="10"/>
      <c r="B17" s="183" t="s">
        <v>332</v>
      </c>
      <c r="C17" s="74"/>
      <c r="D17" s="85"/>
      <c r="E17" s="79"/>
      <c r="F17" s="65"/>
      <c r="G17" s="60"/>
    </row>
    <row r="18" spans="1:7" ht="15" customHeight="1" x14ac:dyDescent="0.25">
      <c r="A18" s="10"/>
      <c r="B18" s="183" t="s">
        <v>338</v>
      </c>
      <c r="C18" s="74"/>
      <c r="D18" s="85"/>
      <c r="E18" s="79"/>
      <c r="F18" s="65"/>
      <c r="G18" s="60"/>
    </row>
    <row r="19" spans="1:7" ht="78.75" x14ac:dyDescent="0.25">
      <c r="A19" s="11" t="s">
        <v>1</v>
      </c>
      <c r="B19" s="11" t="s">
        <v>2</v>
      </c>
      <c r="C19" s="12" t="s">
        <v>4</v>
      </c>
      <c r="D19" s="86" t="s">
        <v>199</v>
      </c>
      <c r="E19" s="80" t="s">
        <v>341</v>
      </c>
      <c r="F19" s="13" t="s">
        <v>222</v>
      </c>
      <c r="G19" s="11" t="s">
        <v>223</v>
      </c>
    </row>
    <row r="20" spans="1:7" ht="30" customHeight="1" x14ac:dyDescent="0.3">
      <c r="A20" s="14"/>
      <c r="B20" s="41" t="s">
        <v>18</v>
      </c>
      <c r="C20" s="36"/>
      <c r="D20" s="87"/>
      <c r="E20" s="101"/>
      <c r="F20" s="102">
        <f>F24+F28+F32+F36+F41+F46+F50+F54+F59+F64+F73+F82+F86+F90+F93+F96</f>
        <v>0.48209999999999992</v>
      </c>
      <c r="G20" s="103"/>
    </row>
    <row r="21" spans="1:7" ht="15" customHeight="1" x14ac:dyDescent="0.25">
      <c r="A21" s="138" t="s">
        <v>16</v>
      </c>
      <c r="B21" s="149" t="s">
        <v>15</v>
      </c>
      <c r="C21" s="15"/>
      <c r="D21" s="88"/>
      <c r="E21" s="104"/>
      <c r="F21" s="105"/>
      <c r="G21" s="106"/>
    </row>
    <row r="22" spans="1:7" ht="15" customHeight="1" x14ac:dyDescent="0.25">
      <c r="A22" s="139"/>
      <c r="B22" s="173" t="s">
        <v>248</v>
      </c>
      <c r="C22" s="15"/>
      <c r="D22" s="88"/>
      <c r="E22" s="104"/>
      <c r="F22" s="105"/>
      <c r="G22" s="106"/>
    </row>
    <row r="23" spans="1:7" ht="15" customHeight="1" x14ac:dyDescent="0.25">
      <c r="A23" s="139"/>
      <c r="B23" s="157" t="s">
        <v>246</v>
      </c>
      <c r="C23" s="15"/>
      <c r="D23" s="88"/>
      <c r="E23" s="104"/>
      <c r="F23" s="105"/>
      <c r="G23" s="106"/>
    </row>
    <row r="24" spans="1:7" ht="15" customHeight="1" x14ac:dyDescent="0.25">
      <c r="A24" s="140"/>
      <c r="B24" s="158" t="s">
        <v>204</v>
      </c>
      <c r="C24" s="16" t="s">
        <v>3</v>
      </c>
      <c r="D24" s="89"/>
      <c r="E24" s="107" t="s">
        <v>346</v>
      </c>
      <c r="F24" s="108">
        <v>0.06</v>
      </c>
      <c r="G24" s="109">
        <f>D24*F24</f>
        <v>0</v>
      </c>
    </row>
    <row r="25" spans="1:7" ht="15" customHeight="1" x14ac:dyDescent="0.25">
      <c r="A25" s="17"/>
      <c r="B25" s="149" t="s">
        <v>15</v>
      </c>
      <c r="C25" s="15"/>
      <c r="D25" s="90"/>
      <c r="E25" s="110"/>
      <c r="F25" s="100"/>
      <c r="G25" s="111"/>
    </row>
    <row r="26" spans="1:7" ht="15" customHeight="1" x14ac:dyDescent="0.25">
      <c r="A26" s="18"/>
      <c r="B26" s="173" t="s">
        <v>249</v>
      </c>
      <c r="C26" s="15"/>
      <c r="D26" s="88"/>
      <c r="E26" s="104"/>
      <c r="F26" s="105"/>
      <c r="G26" s="106"/>
    </row>
    <row r="27" spans="1:7" ht="15" customHeight="1" x14ac:dyDescent="0.25">
      <c r="A27" s="18"/>
      <c r="B27" s="157" t="s">
        <v>247</v>
      </c>
      <c r="C27" s="15"/>
      <c r="D27" s="88"/>
      <c r="E27" s="104"/>
      <c r="F27" s="105"/>
      <c r="G27" s="106"/>
    </row>
    <row r="28" spans="1:7" ht="15" customHeight="1" x14ac:dyDescent="0.25">
      <c r="A28" s="19" t="s">
        <v>17</v>
      </c>
      <c r="B28" s="158" t="s">
        <v>204</v>
      </c>
      <c r="C28" s="16" t="s">
        <v>3</v>
      </c>
      <c r="D28" s="89"/>
      <c r="E28" s="107" t="s">
        <v>347</v>
      </c>
      <c r="F28" s="108">
        <v>0.06</v>
      </c>
      <c r="G28" s="109">
        <f>D28*F28</f>
        <v>0</v>
      </c>
    </row>
    <row r="29" spans="1:7" ht="15" customHeight="1" x14ac:dyDescent="0.25">
      <c r="A29" s="138" t="s">
        <v>297</v>
      </c>
      <c r="B29" s="149" t="s">
        <v>15</v>
      </c>
      <c r="C29" s="15"/>
      <c r="D29" s="88"/>
      <c r="E29" s="104"/>
      <c r="F29" s="105"/>
      <c r="G29" s="106"/>
    </row>
    <row r="30" spans="1:7" ht="15" customHeight="1" x14ac:dyDescent="0.25">
      <c r="A30" s="139"/>
      <c r="B30" s="173" t="s">
        <v>250</v>
      </c>
      <c r="C30" s="15"/>
      <c r="D30" s="88"/>
      <c r="E30" s="104"/>
      <c r="F30" s="105"/>
      <c r="G30" s="106"/>
    </row>
    <row r="31" spans="1:7" ht="15" customHeight="1" x14ac:dyDescent="0.25">
      <c r="A31" s="139"/>
      <c r="B31" s="157" t="s">
        <v>252</v>
      </c>
      <c r="C31" s="15"/>
      <c r="D31" s="88"/>
      <c r="E31" s="104"/>
      <c r="F31" s="105"/>
      <c r="G31" s="106"/>
    </row>
    <row r="32" spans="1:7" ht="15" customHeight="1" x14ac:dyDescent="0.25">
      <c r="A32" s="140"/>
      <c r="B32" s="158" t="s">
        <v>204</v>
      </c>
      <c r="C32" s="16" t="s">
        <v>3</v>
      </c>
      <c r="D32" s="89"/>
      <c r="E32" s="107" t="s">
        <v>347</v>
      </c>
      <c r="F32" s="108">
        <v>0.06</v>
      </c>
      <c r="G32" s="109">
        <f>D32*F32</f>
        <v>0</v>
      </c>
    </row>
    <row r="33" spans="1:7" ht="15" customHeight="1" x14ac:dyDescent="0.25">
      <c r="A33" s="17"/>
      <c r="B33" s="149" t="s">
        <v>15</v>
      </c>
      <c r="C33" s="15"/>
      <c r="D33" s="90"/>
      <c r="E33" s="110"/>
      <c r="F33" s="100"/>
      <c r="G33" s="111"/>
    </row>
    <row r="34" spans="1:7" ht="15" customHeight="1" x14ac:dyDescent="0.25">
      <c r="A34" s="18"/>
      <c r="B34" s="173" t="s">
        <v>251</v>
      </c>
      <c r="C34" s="15"/>
      <c r="D34" s="88"/>
      <c r="E34" s="104"/>
      <c r="F34" s="105"/>
      <c r="G34" s="106"/>
    </row>
    <row r="35" spans="1:7" ht="15" customHeight="1" x14ac:dyDescent="0.25">
      <c r="A35" s="18"/>
      <c r="B35" s="157" t="s">
        <v>253</v>
      </c>
      <c r="C35" s="15"/>
      <c r="D35" s="88"/>
      <c r="E35" s="104"/>
      <c r="F35" s="105"/>
      <c r="G35" s="106"/>
    </row>
    <row r="36" spans="1:7" ht="15" customHeight="1" x14ac:dyDescent="0.25">
      <c r="A36" s="19" t="s">
        <v>298</v>
      </c>
      <c r="B36" s="158" t="s">
        <v>204</v>
      </c>
      <c r="C36" s="16" t="s">
        <v>3</v>
      </c>
      <c r="D36" s="89"/>
      <c r="E36" s="107" t="s">
        <v>347</v>
      </c>
      <c r="F36" s="108">
        <v>0.06</v>
      </c>
      <c r="G36" s="109">
        <f>D36*F36</f>
        <v>0</v>
      </c>
    </row>
    <row r="37" spans="1:7" ht="15" customHeight="1" x14ac:dyDescent="0.25">
      <c r="A37" s="21"/>
      <c r="B37" s="169" t="s">
        <v>15</v>
      </c>
      <c r="C37" s="15"/>
      <c r="D37" s="88"/>
      <c r="E37" s="104"/>
      <c r="F37" s="105"/>
      <c r="G37" s="106"/>
    </row>
    <row r="38" spans="1:7" ht="15" customHeight="1" x14ac:dyDescent="0.25">
      <c r="A38" s="21"/>
      <c r="B38" s="169" t="s">
        <v>233</v>
      </c>
      <c r="C38" s="15"/>
      <c r="D38" s="88"/>
      <c r="E38" s="104"/>
      <c r="F38" s="105"/>
      <c r="G38" s="106"/>
    </row>
    <row r="39" spans="1:7" ht="15" customHeight="1" x14ac:dyDescent="0.25">
      <c r="A39" s="21"/>
      <c r="B39" s="174" t="s">
        <v>209</v>
      </c>
      <c r="C39" s="15"/>
      <c r="D39" s="88"/>
      <c r="E39" s="104"/>
      <c r="F39" s="105"/>
      <c r="G39" s="106"/>
    </row>
    <row r="40" spans="1:7" ht="15" customHeight="1" x14ac:dyDescent="0.25">
      <c r="A40" s="21"/>
      <c r="B40" s="174" t="s">
        <v>198</v>
      </c>
      <c r="C40" s="15"/>
      <c r="D40" s="88"/>
      <c r="E40" s="104"/>
      <c r="F40" s="105"/>
      <c r="G40" s="106"/>
    </row>
    <row r="41" spans="1:7" ht="15" customHeight="1" x14ac:dyDescent="0.25">
      <c r="A41" s="21" t="s">
        <v>299</v>
      </c>
      <c r="B41" s="158" t="s">
        <v>204</v>
      </c>
      <c r="C41" s="16" t="s">
        <v>3</v>
      </c>
      <c r="D41" s="88"/>
      <c r="E41" s="104" t="s">
        <v>348</v>
      </c>
      <c r="F41" s="66">
        <v>8.0000000000000004E-4</v>
      </c>
      <c r="G41" s="109">
        <f>D41*F41</f>
        <v>0</v>
      </c>
    </row>
    <row r="42" spans="1:7" ht="15" customHeight="1" x14ac:dyDescent="0.25">
      <c r="A42" s="141" t="s">
        <v>300</v>
      </c>
      <c r="B42" s="169" t="s">
        <v>15</v>
      </c>
      <c r="C42" s="20"/>
      <c r="D42" s="90"/>
      <c r="E42" s="110"/>
      <c r="F42" s="100"/>
      <c r="G42" s="111"/>
    </row>
    <row r="43" spans="1:7" ht="15" customHeight="1" x14ac:dyDescent="0.25">
      <c r="A43" s="142"/>
      <c r="B43" s="169" t="s">
        <v>234</v>
      </c>
      <c r="C43" s="22"/>
      <c r="D43" s="88"/>
      <c r="E43" s="104"/>
      <c r="F43" s="105"/>
      <c r="G43" s="106"/>
    </row>
    <row r="44" spans="1:7" ht="15" customHeight="1" x14ac:dyDescent="0.25">
      <c r="A44" s="142"/>
      <c r="B44" s="174" t="s">
        <v>210</v>
      </c>
      <c r="C44" s="22"/>
      <c r="D44" s="88"/>
      <c r="E44" s="104"/>
      <c r="F44" s="105"/>
      <c r="G44" s="106"/>
    </row>
    <row r="45" spans="1:7" ht="15" customHeight="1" x14ac:dyDescent="0.25">
      <c r="A45" s="142"/>
      <c r="B45" s="174" t="s">
        <v>198</v>
      </c>
      <c r="C45" s="22"/>
      <c r="D45" s="88"/>
      <c r="E45" s="104"/>
      <c r="F45" s="105"/>
      <c r="G45" s="106"/>
    </row>
    <row r="46" spans="1:7" ht="15" customHeight="1" x14ac:dyDescent="0.25">
      <c r="A46" s="139"/>
      <c r="B46" s="158" t="s">
        <v>204</v>
      </c>
      <c r="C46" s="23" t="s">
        <v>3</v>
      </c>
      <c r="D46" s="89"/>
      <c r="E46" s="104" t="s">
        <v>348</v>
      </c>
      <c r="F46" s="66">
        <v>8.0000000000000004E-4</v>
      </c>
      <c r="G46" s="109">
        <f>D46*F46</f>
        <v>0</v>
      </c>
    </row>
    <row r="47" spans="1:7" ht="15" customHeight="1" x14ac:dyDescent="0.25">
      <c r="A47" s="141" t="s">
        <v>301</v>
      </c>
      <c r="B47" s="149" t="s">
        <v>15</v>
      </c>
      <c r="C47" s="24"/>
      <c r="D47" s="90"/>
      <c r="E47" s="110"/>
      <c r="F47" s="100"/>
      <c r="G47" s="111"/>
    </row>
    <row r="48" spans="1:7" ht="15" customHeight="1" x14ac:dyDescent="0.25">
      <c r="A48" s="142"/>
      <c r="B48" s="147" t="s">
        <v>202</v>
      </c>
      <c r="C48" s="15"/>
      <c r="D48" s="88"/>
      <c r="E48" s="104"/>
      <c r="F48" s="105"/>
      <c r="G48" s="106"/>
    </row>
    <row r="49" spans="1:7" ht="15" customHeight="1" x14ac:dyDescent="0.25">
      <c r="A49" s="142"/>
      <c r="B49" s="175" t="s">
        <v>203</v>
      </c>
      <c r="C49" s="15"/>
      <c r="D49" s="88"/>
      <c r="E49" s="104"/>
      <c r="F49" s="105"/>
      <c r="G49" s="106"/>
    </row>
    <row r="50" spans="1:7" ht="15" customHeight="1" x14ac:dyDescent="0.25">
      <c r="A50" s="142"/>
      <c r="B50" s="158" t="s">
        <v>265</v>
      </c>
      <c r="C50" s="16" t="s">
        <v>3</v>
      </c>
      <c r="D50" s="89"/>
      <c r="E50" s="107" t="s">
        <v>349</v>
      </c>
      <c r="F50" s="108">
        <v>0.06</v>
      </c>
      <c r="G50" s="109">
        <f>D50*F50</f>
        <v>0</v>
      </c>
    </row>
    <row r="51" spans="1:7" ht="15" customHeight="1" x14ac:dyDescent="0.25">
      <c r="A51" s="141" t="s">
        <v>302</v>
      </c>
      <c r="B51" s="149" t="s">
        <v>15</v>
      </c>
      <c r="C51" s="24"/>
      <c r="D51" s="90"/>
      <c r="E51" s="110"/>
      <c r="F51" s="100"/>
      <c r="G51" s="111"/>
    </row>
    <row r="52" spans="1:7" ht="15" customHeight="1" x14ac:dyDescent="0.25">
      <c r="A52" s="142"/>
      <c r="B52" s="147" t="s">
        <v>219</v>
      </c>
      <c r="C52" s="15"/>
      <c r="D52" s="88"/>
      <c r="E52" s="104"/>
      <c r="F52" s="105"/>
      <c r="G52" s="106"/>
    </row>
    <row r="53" spans="1:7" ht="15" customHeight="1" x14ac:dyDescent="0.25">
      <c r="A53" s="142"/>
      <c r="B53" s="150" t="s">
        <v>201</v>
      </c>
      <c r="C53" s="15"/>
      <c r="D53" s="88"/>
      <c r="E53" s="104"/>
      <c r="F53" s="105"/>
      <c r="G53" s="106"/>
    </row>
    <row r="54" spans="1:7" ht="15" customHeight="1" x14ac:dyDescent="0.25">
      <c r="A54" s="142"/>
      <c r="B54" s="158" t="s">
        <v>266</v>
      </c>
      <c r="C54" s="16" t="s">
        <v>3</v>
      </c>
      <c r="D54" s="89"/>
      <c r="E54" s="107" t="s">
        <v>349</v>
      </c>
      <c r="F54" s="108">
        <v>0.06</v>
      </c>
      <c r="G54" s="109">
        <f>D54*F54</f>
        <v>0</v>
      </c>
    </row>
    <row r="55" spans="1:7" ht="15" customHeight="1" x14ac:dyDescent="0.25">
      <c r="A55" s="17"/>
      <c r="B55" s="149" t="s">
        <v>15</v>
      </c>
      <c r="C55" s="15"/>
      <c r="D55" s="90"/>
      <c r="E55" s="110"/>
      <c r="F55" s="112"/>
      <c r="G55" s="111"/>
    </row>
    <row r="56" spans="1:7" ht="15" customHeight="1" x14ac:dyDescent="0.25">
      <c r="A56" s="18"/>
      <c r="B56" s="147" t="s">
        <v>231</v>
      </c>
      <c r="C56" s="15"/>
      <c r="D56" s="88"/>
      <c r="E56" s="104"/>
      <c r="F56" s="113"/>
      <c r="G56" s="106"/>
    </row>
    <row r="57" spans="1:7" ht="15" customHeight="1" x14ac:dyDescent="0.25">
      <c r="A57" s="18"/>
      <c r="B57" s="157" t="s">
        <v>228</v>
      </c>
      <c r="C57" s="15"/>
      <c r="D57" s="88"/>
      <c r="E57" s="104"/>
      <c r="F57" s="113"/>
      <c r="G57" s="106"/>
    </row>
    <row r="58" spans="1:7" ht="15" customHeight="1" x14ac:dyDescent="0.25">
      <c r="A58" s="18"/>
      <c r="B58" s="176" t="s">
        <v>21</v>
      </c>
      <c r="C58" s="15"/>
      <c r="D58" s="88"/>
      <c r="E58" s="104"/>
      <c r="F58" s="113"/>
      <c r="G58" s="106"/>
    </row>
    <row r="59" spans="1:7" ht="15" customHeight="1" x14ac:dyDescent="0.25">
      <c r="A59" s="19" t="s">
        <v>303</v>
      </c>
      <c r="B59" s="158" t="s">
        <v>227</v>
      </c>
      <c r="C59" s="16" t="s">
        <v>3</v>
      </c>
      <c r="D59" s="89"/>
      <c r="E59" s="107" t="s">
        <v>350</v>
      </c>
      <c r="F59" s="108">
        <v>1E-4</v>
      </c>
      <c r="G59" s="109">
        <f>D59*F59</f>
        <v>0</v>
      </c>
    </row>
    <row r="60" spans="1:7" ht="15" customHeight="1" x14ac:dyDescent="0.25">
      <c r="A60" s="18"/>
      <c r="B60" s="149" t="s">
        <v>15</v>
      </c>
      <c r="C60" s="15"/>
      <c r="D60" s="88"/>
      <c r="E60" s="104"/>
      <c r="F60" s="113"/>
      <c r="G60" s="106"/>
    </row>
    <row r="61" spans="1:7" ht="15" customHeight="1" x14ac:dyDescent="0.25">
      <c r="A61" s="18"/>
      <c r="B61" s="147" t="s">
        <v>232</v>
      </c>
      <c r="C61" s="15"/>
      <c r="D61" s="88"/>
      <c r="E61" s="104"/>
      <c r="F61" s="113"/>
      <c r="G61" s="106"/>
    </row>
    <row r="62" spans="1:7" ht="15" customHeight="1" x14ac:dyDescent="0.25">
      <c r="A62" s="18"/>
      <c r="B62" s="157" t="s">
        <v>228</v>
      </c>
      <c r="C62" s="15"/>
      <c r="D62" s="88"/>
      <c r="E62" s="104"/>
      <c r="F62" s="113"/>
      <c r="G62" s="106"/>
    </row>
    <row r="63" spans="1:7" ht="15" customHeight="1" x14ac:dyDescent="0.25">
      <c r="A63" s="18"/>
      <c r="B63" s="176" t="s">
        <v>22</v>
      </c>
      <c r="C63" s="15"/>
      <c r="D63" s="88"/>
      <c r="E63" s="104"/>
      <c r="F63" s="113"/>
      <c r="G63" s="106"/>
    </row>
    <row r="64" spans="1:7" ht="15" customHeight="1" x14ac:dyDescent="0.25">
      <c r="A64" s="19" t="s">
        <v>304</v>
      </c>
      <c r="B64" s="150" t="s">
        <v>227</v>
      </c>
      <c r="C64" s="16" t="s">
        <v>3</v>
      </c>
      <c r="D64" s="88"/>
      <c r="E64" s="104" t="s">
        <v>350</v>
      </c>
      <c r="F64" s="108">
        <v>1E-4</v>
      </c>
      <c r="G64" s="109">
        <f>D64*F64</f>
        <v>0</v>
      </c>
    </row>
    <row r="65" spans="1:7" s="27" customFormat="1" x14ac:dyDescent="0.25">
      <c r="A65" s="25"/>
      <c r="B65" s="149" t="s">
        <v>15</v>
      </c>
      <c r="C65" s="26"/>
      <c r="D65" s="90"/>
      <c r="E65" s="110"/>
      <c r="F65" s="114"/>
      <c r="G65" s="115"/>
    </row>
    <row r="66" spans="1:7" s="27" customFormat="1" x14ac:dyDescent="0.25">
      <c r="A66" s="28"/>
      <c r="B66" s="168" t="s">
        <v>272</v>
      </c>
      <c r="C66" s="29"/>
      <c r="D66" s="88"/>
      <c r="E66" s="104"/>
      <c r="F66" s="116"/>
      <c r="G66" s="117"/>
    </row>
    <row r="67" spans="1:7" s="27" customFormat="1" ht="15" customHeight="1" x14ac:dyDescent="0.25">
      <c r="A67" s="28"/>
      <c r="B67" s="177" t="s">
        <v>333</v>
      </c>
      <c r="C67" s="29"/>
      <c r="D67" s="88"/>
      <c r="E67" s="104"/>
      <c r="F67" s="116"/>
      <c r="G67" s="117"/>
    </row>
    <row r="68" spans="1:7" s="27" customFormat="1" ht="15" customHeight="1" x14ac:dyDescent="0.25">
      <c r="A68" s="28"/>
      <c r="B68" s="177" t="s">
        <v>21</v>
      </c>
      <c r="C68" s="29"/>
      <c r="D68" s="88"/>
      <c r="E68" s="104"/>
      <c r="F68" s="116"/>
      <c r="G68" s="117"/>
    </row>
    <row r="69" spans="1:7" s="27" customFormat="1" ht="15" customHeight="1" x14ac:dyDescent="0.25">
      <c r="A69" s="28"/>
      <c r="B69" s="150" t="s">
        <v>227</v>
      </c>
      <c r="C69" s="29"/>
      <c r="D69" s="88"/>
      <c r="E69" s="104"/>
      <c r="F69" s="116"/>
      <c r="G69" s="117"/>
    </row>
    <row r="70" spans="1:7" s="27" customFormat="1" ht="15" customHeight="1" x14ac:dyDescent="0.25">
      <c r="A70" s="28"/>
      <c r="B70" s="157" t="s">
        <v>148</v>
      </c>
      <c r="C70" s="29"/>
      <c r="D70" s="88"/>
      <c r="E70" s="104"/>
      <c r="F70" s="116"/>
      <c r="G70" s="117"/>
    </row>
    <row r="71" spans="1:7" s="27" customFormat="1" ht="15" customHeight="1" x14ac:dyDescent="0.25">
      <c r="A71" s="28"/>
      <c r="B71" s="157" t="s">
        <v>147</v>
      </c>
      <c r="C71" s="29"/>
      <c r="D71" s="88"/>
      <c r="E71" s="104"/>
      <c r="F71" s="116"/>
      <c r="G71" s="117"/>
    </row>
    <row r="72" spans="1:7" s="27" customFormat="1" ht="15" customHeight="1" x14ac:dyDescent="0.25">
      <c r="A72" s="28"/>
      <c r="B72" s="157" t="s">
        <v>224</v>
      </c>
      <c r="C72" s="29"/>
      <c r="D72" s="88"/>
      <c r="E72" s="104"/>
      <c r="F72" s="116"/>
      <c r="G72" s="117"/>
    </row>
    <row r="73" spans="1:7" s="27" customFormat="1" ht="15" customHeight="1" x14ac:dyDescent="0.25">
      <c r="A73" s="30" t="s">
        <v>305</v>
      </c>
      <c r="B73" s="159" t="s">
        <v>225</v>
      </c>
      <c r="C73" s="16" t="s">
        <v>3</v>
      </c>
      <c r="D73" s="89"/>
      <c r="E73" s="107" t="s">
        <v>351</v>
      </c>
      <c r="F73" s="108">
        <v>0.05</v>
      </c>
      <c r="G73" s="109">
        <f>D73*F73</f>
        <v>0</v>
      </c>
    </row>
    <row r="74" spans="1:7" s="27" customFormat="1" ht="15" customHeight="1" x14ac:dyDescent="0.25">
      <c r="A74" s="31"/>
      <c r="B74" s="149" t="s">
        <v>15</v>
      </c>
      <c r="C74" s="26"/>
      <c r="D74" s="91"/>
      <c r="E74" s="118"/>
      <c r="F74" s="116"/>
      <c r="G74" s="117"/>
    </row>
    <row r="75" spans="1:7" s="27" customFormat="1" ht="15" customHeight="1" x14ac:dyDescent="0.25">
      <c r="A75" s="32"/>
      <c r="B75" s="168" t="s">
        <v>273</v>
      </c>
      <c r="C75" s="29"/>
      <c r="D75" s="91"/>
      <c r="E75" s="118"/>
      <c r="F75" s="116"/>
      <c r="G75" s="117"/>
    </row>
    <row r="76" spans="1:7" s="27" customFormat="1" ht="15" customHeight="1" x14ac:dyDescent="0.25">
      <c r="A76" s="32"/>
      <c r="B76" s="177" t="s">
        <v>333</v>
      </c>
      <c r="C76" s="29"/>
      <c r="D76" s="91"/>
      <c r="E76" s="118"/>
      <c r="F76" s="116"/>
      <c r="G76" s="117"/>
    </row>
    <row r="77" spans="1:7" s="27" customFormat="1" ht="15" customHeight="1" x14ac:dyDescent="0.25">
      <c r="A77" s="32"/>
      <c r="B77" s="177" t="s">
        <v>22</v>
      </c>
      <c r="C77" s="29"/>
      <c r="D77" s="91"/>
      <c r="E77" s="118"/>
      <c r="F77" s="116"/>
      <c r="G77" s="117"/>
    </row>
    <row r="78" spans="1:7" s="27" customFormat="1" ht="15" customHeight="1" x14ac:dyDescent="0.25">
      <c r="A78" s="32"/>
      <c r="B78" s="150" t="s">
        <v>227</v>
      </c>
      <c r="C78" s="29"/>
      <c r="D78" s="91"/>
      <c r="E78" s="118"/>
      <c r="F78" s="116"/>
      <c r="G78" s="117"/>
    </row>
    <row r="79" spans="1:7" s="27" customFormat="1" ht="15" customHeight="1" x14ac:dyDescent="0.25">
      <c r="A79" s="32"/>
      <c r="B79" s="156" t="s">
        <v>148</v>
      </c>
      <c r="C79" s="29"/>
      <c r="D79" s="91"/>
      <c r="E79" s="118"/>
      <c r="F79" s="116"/>
      <c r="G79" s="117"/>
    </row>
    <row r="80" spans="1:7" s="27" customFormat="1" ht="15" customHeight="1" x14ac:dyDescent="0.25">
      <c r="A80" s="32"/>
      <c r="B80" s="156" t="s">
        <v>147</v>
      </c>
      <c r="C80" s="29"/>
      <c r="D80" s="91"/>
      <c r="E80" s="118"/>
      <c r="F80" s="116"/>
      <c r="G80" s="117"/>
    </row>
    <row r="81" spans="1:7" s="27" customFormat="1" ht="15" customHeight="1" x14ac:dyDescent="0.25">
      <c r="A81" s="32"/>
      <c r="B81" s="157" t="s">
        <v>224</v>
      </c>
      <c r="C81" s="29"/>
      <c r="D81" s="91"/>
      <c r="E81" s="118"/>
      <c r="F81" s="116"/>
      <c r="G81" s="117"/>
    </row>
    <row r="82" spans="1:7" s="27" customFormat="1" ht="15" customHeight="1" x14ac:dyDescent="0.25">
      <c r="A82" s="32" t="s">
        <v>306</v>
      </c>
      <c r="B82" s="157" t="s">
        <v>225</v>
      </c>
      <c r="C82" s="15" t="s">
        <v>3</v>
      </c>
      <c r="D82" s="91"/>
      <c r="E82" s="118" t="s">
        <v>351</v>
      </c>
      <c r="F82" s="113">
        <v>0.05</v>
      </c>
      <c r="G82" s="106">
        <f>D82*F82</f>
        <v>0</v>
      </c>
    </row>
    <row r="83" spans="1:7" s="27" customFormat="1" ht="15" customHeight="1" x14ac:dyDescent="0.25">
      <c r="A83" s="33"/>
      <c r="B83" s="149" t="s">
        <v>15</v>
      </c>
      <c r="C83" s="20"/>
      <c r="D83" s="90"/>
      <c r="E83" s="110"/>
      <c r="F83" s="112"/>
      <c r="G83" s="111"/>
    </row>
    <row r="84" spans="1:7" s="27" customFormat="1" ht="15" customHeight="1" x14ac:dyDescent="0.25">
      <c r="A84" s="34"/>
      <c r="B84" s="168" t="s">
        <v>269</v>
      </c>
      <c r="C84" s="22"/>
      <c r="D84" s="88"/>
      <c r="E84" s="104"/>
      <c r="F84" s="113"/>
      <c r="G84" s="106"/>
    </row>
    <row r="85" spans="1:7" s="27" customFormat="1" ht="15" customHeight="1" x14ac:dyDescent="0.25">
      <c r="A85" s="34"/>
      <c r="B85" s="177" t="s">
        <v>334</v>
      </c>
      <c r="C85" s="22"/>
      <c r="D85" s="88"/>
      <c r="E85" s="104"/>
      <c r="F85" s="113"/>
      <c r="G85" s="106"/>
    </row>
    <row r="86" spans="1:7" s="27" customFormat="1" ht="15" customHeight="1" x14ac:dyDescent="0.25">
      <c r="A86" s="35" t="s">
        <v>307</v>
      </c>
      <c r="B86" s="158" t="s">
        <v>271</v>
      </c>
      <c r="C86" s="23" t="s">
        <v>3</v>
      </c>
      <c r="D86" s="89"/>
      <c r="E86" s="107" t="s">
        <v>349</v>
      </c>
      <c r="F86" s="108">
        <v>1E-4</v>
      </c>
      <c r="G86" s="109">
        <f>D86*F86</f>
        <v>0</v>
      </c>
    </row>
    <row r="87" spans="1:7" s="27" customFormat="1" ht="15" customHeight="1" x14ac:dyDescent="0.25">
      <c r="A87" s="32"/>
      <c r="B87" s="149" t="s">
        <v>15</v>
      </c>
      <c r="C87" s="15"/>
      <c r="D87" s="91"/>
      <c r="E87" s="118"/>
      <c r="F87" s="113"/>
      <c r="G87" s="106"/>
    </row>
    <row r="88" spans="1:7" s="27" customFormat="1" ht="15" customHeight="1" x14ac:dyDescent="0.25">
      <c r="A88" s="32"/>
      <c r="B88" s="168" t="s">
        <v>270</v>
      </c>
      <c r="C88" s="15"/>
      <c r="D88" s="91"/>
      <c r="E88" s="118"/>
      <c r="F88" s="113"/>
      <c r="G88" s="106"/>
    </row>
    <row r="89" spans="1:7" s="27" customFormat="1" ht="15" customHeight="1" x14ac:dyDescent="0.25">
      <c r="A89" s="32"/>
      <c r="B89" s="177" t="s">
        <v>335</v>
      </c>
      <c r="C89" s="15"/>
      <c r="D89" s="91"/>
      <c r="E89" s="118"/>
      <c r="F89" s="113"/>
      <c r="G89" s="106"/>
    </row>
    <row r="90" spans="1:7" s="27" customFormat="1" ht="15" customHeight="1" x14ac:dyDescent="0.25">
      <c r="A90" s="32" t="s">
        <v>308</v>
      </c>
      <c r="B90" s="158" t="s">
        <v>271</v>
      </c>
      <c r="C90" s="15" t="s">
        <v>3</v>
      </c>
      <c r="D90" s="91"/>
      <c r="E90" s="107" t="s">
        <v>349</v>
      </c>
      <c r="F90" s="113">
        <v>0.02</v>
      </c>
      <c r="G90" s="106">
        <f>D90*F90</f>
        <v>0</v>
      </c>
    </row>
    <row r="91" spans="1:7" s="27" customFormat="1" ht="15" customHeight="1" x14ac:dyDescent="0.25">
      <c r="A91" s="33"/>
      <c r="B91" s="149" t="s">
        <v>15</v>
      </c>
      <c r="C91" s="20"/>
      <c r="D91" s="90"/>
      <c r="E91" s="110"/>
      <c r="F91" s="112"/>
      <c r="G91" s="111"/>
    </row>
    <row r="92" spans="1:7" s="27" customFormat="1" ht="15" customHeight="1" x14ac:dyDescent="0.25">
      <c r="A92" s="34"/>
      <c r="B92" s="168" t="s">
        <v>267</v>
      </c>
      <c r="C92" s="22"/>
      <c r="D92" s="88"/>
      <c r="E92" s="104"/>
      <c r="F92" s="113"/>
      <c r="G92" s="106"/>
    </row>
    <row r="93" spans="1:7" s="27" customFormat="1" ht="15" customHeight="1" x14ac:dyDescent="0.25">
      <c r="A93" s="34" t="s">
        <v>309</v>
      </c>
      <c r="B93" s="177" t="s">
        <v>336</v>
      </c>
      <c r="C93" s="23" t="s">
        <v>3</v>
      </c>
      <c r="D93" s="88"/>
      <c r="E93" s="107" t="s">
        <v>349</v>
      </c>
      <c r="F93" s="113">
        <v>1E-4</v>
      </c>
      <c r="G93" s="109">
        <f>D93*F93</f>
        <v>0</v>
      </c>
    </row>
    <row r="94" spans="1:7" s="27" customFormat="1" ht="15" customHeight="1" x14ac:dyDescent="0.25">
      <c r="A94" s="33"/>
      <c r="B94" s="149" t="s">
        <v>15</v>
      </c>
      <c r="C94" s="50"/>
      <c r="D94" s="90"/>
      <c r="E94" s="110"/>
      <c r="F94" s="112"/>
      <c r="G94" s="119"/>
    </row>
    <row r="95" spans="1:7" s="27" customFormat="1" ht="15" customHeight="1" x14ac:dyDescent="0.25">
      <c r="A95" s="34"/>
      <c r="B95" s="168" t="s">
        <v>268</v>
      </c>
      <c r="C95" s="50"/>
      <c r="D95" s="88"/>
      <c r="E95" s="104"/>
      <c r="F95" s="113"/>
      <c r="G95" s="119"/>
    </row>
    <row r="96" spans="1:7" s="27" customFormat="1" ht="15" customHeight="1" x14ac:dyDescent="0.25">
      <c r="A96" s="34" t="s">
        <v>310</v>
      </c>
      <c r="B96" s="177" t="s">
        <v>337</v>
      </c>
      <c r="C96" s="15" t="s">
        <v>3</v>
      </c>
      <c r="D96" s="88"/>
      <c r="E96" s="104" t="s">
        <v>352</v>
      </c>
      <c r="F96" s="113">
        <v>1E-4</v>
      </c>
      <c r="G96" s="106">
        <f>D96*F96</f>
        <v>0</v>
      </c>
    </row>
    <row r="97" spans="1:7" s="27" customFormat="1" ht="30" customHeight="1" x14ac:dyDescent="0.3">
      <c r="A97" s="39"/>
      <c r="B97" s="41" t="s">
        <v>19</v>
      </c>
      <c r="C97" s="36"/>
      <c r="D97" s="87"/>
      <c r="E97" s="101"/>
      <c r="F97" s="102">
        <f>F101+F105+F108+F111+F114+F117+F120+F123+F126+F129+F132+F135+F138+F141+F144+F147+F150+F153+F156+F159+F162+F165+F168+F171+F174+F177+F180+F183+F186+F189+F192+F195+F198+F201+F204+F207+F211+F215+F218+F221+F224+F228+F232+F236+F240+F244+F247+F250+F253+F256+F259+F262</f>
        <v>0.41209999999999991</v>
      </c>
      <c r="G97" s="103"/>
    </row>
    <row r="98" spans="1:7" s="27" customFormat="1" ht="15" customHeight="1" x14ac:dyDescent="0.25">
      <c r="A98" s="25"/>
      <c r="B98" s="149" t="s">
        <v>15</v>
      </c>
      <c r="C98" s="29"/>
      <c r="D98" s="88"/>
      <c r="E98" s="104"/>
      <c r="F98" s="116"/>
      <c r="G98" s="117"/>
    </row>
    <row r="99" spans="1:7" s="27" customFormat="1" ht="15" customHeight="1" x14ac:dyDescent="0.25">
      <c r="A99" s="28"/>
      <c r="B99" s="168" t="s">
        <v>26</v>
      </c>
      <c r="C99" s="29"/>
      <c r="D99" s="88"/>
      <c r="E99" s="104"/>
      <c r="F99" s="116"/>
      <c r="G99" s="117"/>
    </row>
    <row r="100" spans="1:7" s="27" customFormat="1" ht="15" customHeight="1" x14ac:dyDescent="0.25">
      <c r="A100" s="28"/>
      <c r="B100" s="157" t="s">
        <v>211</v>
      </c>
      <c r="C100" s="29"/>
      <c r="D100" s="88"/>
      <c r="E100" s="104"/>
      <c r="F100" s="116"/>
      <c r="G100" s="117"/>
    </row>
    <row r="101" spans="1:7" ht="15" customHeight="1" x14ac:dyDescent="0.25">
      <c r="A101" s="30" t="s">
        <v>81</v>
      </c>
      <c r="B101" s="157" t="s">
        <v>165</v>
      </c>
      <c r="C101" s="16" t="s">
        <v>3</v>
      </c>
      <c r="D101" s="89"/>
      <c r="E101" s="107" t="s">
        <v>353</v>
      </c>
      <c r="F101" s="108">
        <v>4.4999999999999998E-2</v>
      </c>
      <c r="G101" s="109">
        <f>D101*F101</f>
        <v>0</v>
      </c>
    </row>
    <row r="102" spans="1:7" ht="15" customHeight="1" x14ac:dyDescent="0.25">
      <c r="A102" s="25"/>
      <c r="B102" s="149" t="s">
        <v>15</v>
      </c>
      <c r="C102" s="24"/>
      <c r="D102" s="90"/>
      <c r="E102" s="110"/>
      <c r="F102" s="100"/>
      <c r="G102" s="111"/>
    </row>
    <row r="103" spans="1:7" ht="15" customHeight="1" x14ac:dyDescent="0.25">
      <c r="A103" s="28"/>
      <c r="B103" s="147" t="s">
        <v>25</v>
      </c>
      <c r="C103" s="15"/>
      <c r="D103" s="88"/>
      <c r="E103" s="104"/>
      <c r="F103" s="105"/>
      <c r="G103" s="106"/>
    </row>
    <row r="104" spans="1:7" ht="15" customHeight="1" x14ac:dyDescent="0.25">
      <c r="A104" s="28"/>
      <c r="B104" s="157" t="s">
        <v>212</v>
      </c>
      <c r="C104" s="15"/>
      <c r="D104" s="88"/>
      <c r="E104" s="104"/>
      <c r="F104" s="105"/>
      <c r="G104" s="106"/>
    </row>
    <row r="105" spans="1:7" ht="15" customHeight="1" x14ac:dyDescent="0.25">
      <c r="A105" s="30" t="s">
        <v>86</v>
      </c>
      <c r="B105" s="159" t="s">
        <v>165</v>
      </c>
      <c r="C105" s="16" t="s">
        <v>3</v>
      </c>
      <c r="D105" s="89"/>
      <c r="E105" s="107" t="s">
        <v>353</v>
      </c>
      <c r="F105" s="108">
        <v>1E-4</v>
      </c>
      <c r="G105" s="109">
        <f>D105*F105</f>
        <v>0</v>
      </c>
    </row>
    <row r="106" spans="1:7" ht="15" customHeight="1" x14ac:dyDescent="0.25">
      <c r="A106" s="37"/>
      <c r="B106" s="147" t="s">
        <v>15</v>
      </c>
      <c r="C106" s="20"/>
      <c r="D106" s="90"/>
      <c r="E106" s="110"/>
      <c r="F106" s="100"/>
      <c r="G106" s="111"/>
    </row>
    <row r="107" spans="1:7" ht="15" customHeight="1" x14ac:dyDescent="0.25">
      <c r="A107" s="38"/>
      <c r="B107" s="147" t="s">
        <v>27</v>
      </c>
      <c r="C107" s="22"/>
      <c r="D107" s="88"/>
      <c r="E107" s="104"/>
      <c r="F107" s="105"/>
      <c r="G107" s="106"/>
    </row>
    <row r="108" spans="1:7" ht="15" customHeight="1" x14ac:dyDescent="0.25">
      <c r="A108" s="35" t="s">
        <v>87</v>
      </c>
      <c r="B108" s="159" t="s">
        <v>175</v>
      </c>
      <c r="C108" s="23" t="s">
        <v>3</v>
      </c>
      <c r="D108" s="89"/>
      <c r="E108" s="107" t="s">
        <v>354</v>
      </c>
      <c r="F108" s="108">
        <v>3.0000000000000001E-3</v>
      </c>
      <c r="G108" s="109">
        <f>D108*F108</f>
        <v>0</v>
      </c>
    </row>
    <row r="109" spans="1:7" ht="15" customHeight="1" x14ac:dyDescent="0.25">
      <c r="A109" s="33"/>
      <c r="B109" s="147" t="s">
        <v>15</v>
      </c>
      <c r="C109" s="20"/>
      <c r="D109" s="90"/>
      <c r="E109" s="110"/>
      <c r="F109" s="100"/>
      <c r="G109" s="111"/>
    </row>
    <row r="110" spans="1:7" ht="15" customHeight="1" x14ac:dyDescent="0.25">
      <c r="A110" s="34"/>
      <c r="B110" s="147" t="s">
        <v>50</v>
      </c>
      <c r="C110" s="22"/>
      <c r="D110" s="88"/>
      <c r="E110" s="104"/>
      <c r="F110" s="105"/>
      <c r="G110" s="106"/>
    </row>
    <row r="111" spans="1:7" ht="15" customHeight="1" x14ac:dyDescent="0.25">
      <c r="A111" s="35" t="s">
        <v>88</v>
      </c>
      <c r="B111" s="157" t="s">
        <v>177</v>
      </c>
      <c r="C111" s="23" t="s">
        <v>3</v>
      </c>
      <c r="D111" s="89"/>
      <c r="E111" s="107" t="s">
        <v>353</v>
      </c>
      <c r="F111" s="108">
        <v>1E-4</v>
      </c>
      <c r="G111" s="109">
        <f>D111*F111</f>
        <v>0</v>
      </c>
    </row>
    <row r="112" spans="1:7" ht="15" customHeight="1" x14ac:dyDescent="0.25">
      <c r="A112" s="34"/>
      <c r="B112" s="149" t="s">
        <v>15</v>
      </c>
      <c r="C112" s="22"/>
      <c r="D112" s="88"/>
      <c r="E112" s="104"/>
      <c r="F112" s="105"/>
      <c r="G112" s="106"/>
    </row>
    <row r="113" spans="1:7" ht="15" customHeight="1" x14ac:dyDescent="0.25">
      <c r="A113" s="34"/>
      <c r="B113" s="169" t="s">
        <v>28</v>
      </c>
      <c r="C113" s="22"/>
      <c r="D113" s="88"/>
      <c r="E113" s="104"/>
      <c r="F113" s="105"/>
      <c r="G113" s="106"/>
    </row>
    <row r="114" spans="1:7" ht="15" customHeight="1" x14ac:dyDescent="0.25">
      <c r="A114" s="34" t="s">
        <v>89</v>
      </c>
      <c r="B114" s="159" t="s">
        <v>176</v>
      </c>
      <c r="C114" s="23" t="s">
        <v>3</v>
      </c>
      <c r="D114" s="88"/>
      <c r="E114" s="107" t="s">
        <v>353</v>
      </c>
      <c r="F114" s="113">
        <v>5.0000000000000001E-3</v>
      </c>
      <c r="G114" s="109">
        <f>D114*F114</f>
        <v>0</v>
      </c>
    </row>
    <row r="115" spans="1:7" ht="15" customHeight="1" x14ac:dyDescent="0.25">
      <c r="A115" s="33"/>
      <c r="B115" s="149" t="s">
        <v>15</v>
      </c>
      <c r="C115" s="20"/>
      <c r="D115" s="90"/>
      <c r="E115" s="110"/>
      <c r="F115" s="100"/>
      <c r="G115" s="111"/>
    </row>
    <row r="116" spans="1:7" ht="15" customHeight="1" x14ac:dyDescent="0.25">
      <c r="A116" s="34"/>
      <c r="B116" s="147" t="s">
        <v>29</v>
      </c>
      <c r="C116" s="22"/>
      <c r="D116" s="88"/>
      <c r="E116" s="104"/>
      <c r="F116" s="105"/>
      <c r="G116" s="106"/>
    </row>
    <row r="117" spans="1:7" ht="15" customHeight="1" x14ac:dyDescent="0.25">
      <c r="A117" s="35" t="s">
        <v>90</v>
      </c>
      <c r="B117" s="159" t="s">
        <v>200</v>
      </c>
      <c r="C117" s="23" t="s">
        <v>3</v>
      </c>
      <c r="D117" s="89"/>
      <c r="E117" s="107" t="s">
        <v>355</v>
      </c>
      <c r="F117" s="108">
        <v>3.5000000000000003E-2</v>
      </c>
      <c r="G117" s="109">
        <f>D117*F117</f>
        <v>0</v>
      </c>
    </row>
    <row r="118" spans="1:7" ht="15" customHeight="1" x14ac:dyDescent="0.25">
      <c r="A118" s="33"/>
      <c r="B118" s="169" t="s">
        <v>15</v>
      </c>
      <c r="C118" s="20"/>
      <c r="D118" s="90"/>
      <c r="E118" s="110"/>
      <c r="F118" s="100"/>
      <c r="G118" s="111"/>
    </row>
    <row r="119" spans="1:7" ht="15" customHeight="1" x14ac:dyDescent="0.25">
      <c r="A119" s="34"/>
      <c r="B119" s="169" t="s">
        <v>31</v>
      </c>
      <c r="C119" s="22"/>
      <c r="D119" s="88"/>
      <c r="E119" s="104"/>
      <c r="F119" s="105"/>
      <c r="G119" s="106"/>
    </row>
    <row r="120" spans="1:7" ht="15" customHeight="1" x14ac:dyDescent="0.25">
      <c r="A120" s="35" t="s">
        <v>91</v>
      </c>
      <c r="B120" s="159" t="s">
        <v>169</v>
      </c>
      <c r="C120" s="23" t="s">
        <v>3</v>
      </c>
      <c r="D120" s="89"/>
      <c r="E120" s="107" t="s">
        <v>356</v>
      </c>
      <c r="F120" s="108">
        <v>0.01</v>
      </c>
      <c r="G120" s="109">
        <f>D120*F120</f>
        <v>0</v>
      </c>
    </row>
    <row r="121" spans="1:7" ht="15" customHeight="1" x14ac:dyDescent="0.25">
      <c r="A121" s="33"/>
      <c r="B121" s="147" t="s">
        <v>15</v>
      </c>
      <c r="C121" s="20"/>
      <c r="D121" s="90"/>
      <c r="E121" s="110"/>
      <c r="F121" s="100"/>
      <c r="G121" s="111"/>
    </row>
    <row r="122" spans="1:7" ht="15" customHeight="1" x14ac:dyDescent="0.25">
      <c r="A122" s="34"/>
      <c r="B122" s="147" t="s">
        <v>30</v>
      </c>
      <c r="C122" s="22"/>
      <c r="D122" s="88"/>
      <c r="E122" s="104"/>
      <c r="F122" s="105"/>
      <c r="G122" s="106"/>
    </row>
    <row r="123" spans="1:7" ht="15" customHeight="1" x14ac:dyDescent="0.25">
      <c r="A123" s="35" t="s">
        <v>92</v>
      </c>
      <c r="B123" s="159" t="s">
        <v>170</v>
      </c>
      <c r="C123" s="23" t="s">
        <v>3</v>
      </c>
      <c r="D123" s="89"/>
      <c r="E123" s="107" t="s">
        <v>349</v>
      </c>
      <c r="F123" s="108">
        <v>0.02</v>
      </c>
      <c r="G123" s="109">
        <f>D123*F123</f>
        <v>0</v>
      </c>
    </row>
    <row r="124" spans="1:7" ht="15" customHeight="1" x14ac:dyDescent="0.25">
      <c r="A124" s="33"/>
      <c r="B124" s="147" t="s">
        <v>15</v>
      </c>
      <c r="C124" s="20"/>
      <c r="D124" s="90"/>
      <c r="E124" s="110"/>
      <c r="F124" s="100"/>
      <c r="G124" s="111"/>
    </row>
    <row r="125" spans="1:7" ht="15" customHeight="1" x14ac:dyDescent="0.25">
      <c r="A125" s="34"/>
      <c r="B125" s="147" t="s">
        <v>32</v>
      </c>
      <c r="C125" s="22"/>
      <c r="D125" s="88"/>
      <c r="E125" s="104"/>
      <c r="F125" s="105"/>
      <c r="G125" s="106"/>
    </row>
    <row r="126" spans="1:7" ht="15" customHeight="1" x14ac:dyDescent="0.25">
      <c r="A126" s="35" t="s">
        <v>93</v>
      </c>
      <c r="B126" s="159" t="s">
        <v>205</v>
      </c>
      <c r="C126" s="23" t="s">
        <v>3</v>
      </c>
      <c r="D126" s="89"/>
      <c r="E126" s="107" t="s">
        <v>357</v>
      </c>
      <c r="F126" s="108">
        <v>1.2E-2</v>
      </c>
      <c r="G126" s="109">
        <f>D126*F126</f>
        <v>0</v>
      </c>
    </row>
    <row r="127" spans="1:7" ht="15" customHeight="1" x14ac:dyDescent="0.25">
      <c r="A127" s="33"/>
      <c r="B127" s="147" t="s">
        <v>15</v>
      </c>
      <c r="C127" s="20"/>
      <c r="D127" s="90"/>
      <c r="E127" s="110"/>
      <c r="F127" s="100"/>
      <c r="G127" s="111"/>
    </row>
    <row r="128" spans="1:7" ht="15" customHeight="1" x14ac:dyDescent="0.25">
      <c r="A128" s="34"/>
      <c r="B128" s="147" t="s">
        <v>34</v>
      </c>
      <c r="C128" s="22"/>
      <c r="D128" s="88"/>
      <c r="E128" s="104"/>
      <c r="F128" s="105"/>
      <c r="G128" s="106"/>
    </row>
    <row r="129" spans="1:7" ht="15" customHeight="1" x14ac:dyDescent="0.25">
      <c r="A129" s="35" t="s">
        <v>94</v>
      </c>
      <c r="B129" s="159" t="s">
        <v>182</v>
      </c>
      <c r="C129" s="23" t="s">
        <v>3</v>
      </c>
      <c r="D129" s="89"/>
      <c r="E129" s="107" t="s">
        <v>349</v>
      </c>
      <c r="F129" s="108">
        <v>0.01</v>
      </c>
      <c r="G129" s="109">
        <f>D129*F129</f>
        <v>0</v>
      </c>
    </row>
    <row r="130" spans="1:7" ht="15" customHeight="1" x14ac:dyDescent="0.25">
      <c r="A130" s="33"/>
      <c r="B130" s="147" t="s">
        <v>15</v>
      </c>
      <c r="C130" s="20"/>
      <c r="D130" s="90"/>
      <c r="E130" s="110"/>
      <c r="F130" s="100"/>
      <c r="G130" s="111"/>
    </row>
    <row r="131" spans="1:7" ht="15" customHeight="1" x14ac:dyDescent="0.25">
      <c r="A131" s="34"/>
      <c r="B131" s="147" t="s">
        <v>33</v>
      </c>
      <c r="C131" s="22"/>
      <c r="D131" s="88"/>
      <c r="E131" s="104"/>
      <c r="F131" s="105"/>
      <c r="G131" s="106"/>
    </row>
    <row r="132" spans="1:7" ht="15" customHeight="1" x14ac:dyDescent="0.25">
      <c r="A132" s="35" t="s">
        <v>95</v>
      </c>
      <c r="B132" s="159" t="s">
        <v>186</v>
      </c>
      <c r="C132" s="23" t="s">
        <v>3</v>
      </c>
      <c r="D132" s="89"/>
      <c r="E132" s="107" t="s">
        <v>352</v>
      </c>
      <c r="F132" s="108">
        <v>0.01</v>
      </c>
      <c r="G132" s="109">
        <f>D132*F132</f>
        <v>0</v>
      </c>
    </row>
    <row r="133" spans="1:7" ht="15" customHeight="1" x14ac:dyDescent="0.25">
      <c r="A133" s="33"/>
      <c r="B133" s="147" t="s">
        <v>15</v>
      </c>
      <c r="C133" s="20"/>
      <c r="D133" s="90"/>
      <c r="E133" s="110"/>
      <c r="F133" s="100"/>
      <c r="G133" s="111"/>
    </row>
    <row r="134" spans="1:7" ht="15" customHeight="1" x14ac:dyDescent="0.25">
      <c r="A134" s="34"/>
      <c r="B134" s="147" t="s">
        <v>61</v>
      </c>
      <c r="C134" s="22"/>
      <c r="D134" s="88"/>
      <c r="E134" s="104"/>
      <c r="F134" s="105"/>
      <c r="G134" s="106"/>
    </row>
    <row r="135" spans="1:7" ht="15" customHeight="1" x14ac:dyDescent="0.25">
      <c r="A135" s="35" t="s">
        <v>96</v>
      </c>
      <c r="B135" s="159" t="s">
        <v>195</v>
      </c>
      <c r="C135" s="23" t="s">
        <v>3</v>
      </c>
      <c r="D135" s="89"/>
      <c r="E135" s="107" t="s">
        <v>352</v>
      </c>
      <c r="F135" s="108">
        <v>5.0000000000000001E-3</v>
      </c>
      <c r="G135" s="109">
        <f>D135*F135</f>
        <v>0</v>
      </c>
    </row>
    <row r="136" spans="1:7" ht="15" customHeight="1" x14ac:dyDescent="0.25">
      <c r="A136" s="33"/>
      <c r="B136" s="147" t="s">
        <v>15</v>
      </c>
      <c r="C136" s="20"/>
      <c r="D136" s="90"/>
      <c r="E136" s="110"/>
      <c r="F136" s="100"/>
      <c r="G136" s="111"/>
    </row>
    <row r="137" spans="1:7" ht="15" customHeight="1" x14ac:dyDescent="0.25">
      <c r="A137" s="34"/>
      <c r="B137" s="147" t="s">
        <v>35</v>
      </c>
      <c r="C137" s="22"/>
      <c r="D137" s="88"/>
      <c r="E137" s="104"/>
      <c r="F137" s="105"/>
      <c r="G137" s="106"/>
    </row>
    <row r="138" spans="1:7" ht="15" customHeight="1" x14ac:dyDescent="0.25">
      <c r="A138" s="35" t="s">
        <v>97</v>
      </c>
      <c r="B138" s="159" t="s">
        <v>184</v>
      </c>
      <c r="C138" s="23" t="s">
        <v>3</v>
      </c>
      <c r="D138" s="89"/>
      <c r="E138" s="107" t="s">
        <v>346</v>
      </c>
      <c r="F138" s="108">
        <v>1E-4</v>
      </c>
      <c r="G138" s="109">
        <f>D138*F138</f>
        <v>0</v>
      </c>
    </row>
    <row r="139" spans="1:7" ht="15" customHeight="1" x14ac:dyDescent="0.25">
      <c r="A139" s="33"/>
      <c r="B139" s="147" t="s">
        <v>15</v>
      </c>
      <c r="C139" s="20"/>
      <c r="D139" s="90"/>
      <c r="E139" s="110"/>
      <c r="F139" s="100"/>
      <c r="G139" s="111"/>
    </row>
    <row r="140" spans="1:7" ht="15" customHeight="1" x14ac:dyDescent="0.25">
      <c r="A140" s="34"/>
      <c r="B140" s="147" t="s">
        <v>64</v>
      </c>
      <c r="C140" s="22"/>
      <c r="D140" s="88"/>
      <c r="E140" s="104"/>
      <c r="F140" s="105"/>
      <c r="G140" s="106"/>
    </row>
    <row r="141" spans="1:7" ht="15" customHeight="1" x14ac:dyDescent="0.25">
      <c r="A141" s="35" t="s">
        <v>98</v>
      </c>
      <c r="B141" s="159" t="s">
        <v>196</v>
      </c>
      <c r="C141" s="23" t="s">
        <v>3</v>
      </c>
      <c r="D141" s="89"/>
      <c r="E141" s="107" t="s">
        <v>358</v>
      </c>
      <c r="F141" s="108">
        <v>0.01</v>
      </c>
      <c r="G141" s="109">
        <f>D141*F141</f>
        <v>0</v>
      </c>
    </row>
    <row r="142" spans="1:7" ht="15" customHeight="1" x14ac:dyDescent="0.25">
      <c r="A142" s="33"/>
      <c r="B142" s="147" t="s">
        <v>15</v>
      </c>
      <c r="C142" s="20"/>
      <c r="D142" s="90"/>
      <c r="E142" s="110"/>
      <c r="F142" s="100"/>
      <c r="G142" s="111"/>
    </row>
    <row r="143" spans="1:7" ht="15" customHeight="1" x14ac:dyDescent="0.25">
      <c r="A143" s="34"/>
      <c r="B143" s="147" t="s">
        <v>5</v>
      </c>
      <c r="C143" s="22"/>
      <c r="D143" s="88"/>
      <c r="E143" s="104"/>
      <c r="F143" s="105"/>
      <c r="G143" s="106"/>
    </row>
    <row r="144" spans="1:7" ht="15" customHeight="1" x14ac:dyDescent="0.25">
      <c r="A144" s="35" t="s">
        <v>99</v>
      </c>
      <c r="B144" s="159" t="s">
        <v>172</v>
      </c>
      <c r="C144" s="23" t="s">
        <v>3</v>
      </c>
      <c r="D144" s="89"/>
      <c r="E144" s="107" t="s">
        <v>359</v>
      </c>
      <c r="F144" s="108">
        <v>0.03</v>
      </c>
      <c r="G144" s="109">
        <f>D144*F144</f>
        <v>0</v>
      </c>
    </row>
    <row r="145" spans="1:7" ht="15" customHeight="1" x14ac:dyDescent="0.25">
      <c r="A145" s="33"/>
      <c r="B145" s="147" t="s">
        <v>15</v>
      </c>
      <c r="C145" s="20"/>
      <c r="D145" s="90"/>
      <c r="E145" s="110"/>
      <c r="F145" s="100"/>
      <c r="G145" s="111"/>
    </row>
    <row r="146" spans="1:7" ht="15" customHeight="1" x14ac:dyDescent="0.25">
      <c r="A146" s="34"/>
      <c r="B146" s="147" t="s">
        <v>53</v>
      </c>
      <c r="C146" s="22"/>
      <c r="D146" s="88"/>
      <c r="E146" s="104"/>
      <c r="F146" s="105"/>
      <c r="G146" s="106"/>
    </row>
    <row r="147" spans="1:7" ht="15" customHeight="1" x14ac:dyDescent="0.25">
      <c r="A147" s="35" t="s">
        <v>100</v>
      </c>
      <c r="B147" s="159" t="s">
        <v>173</v>
      </c>
      <c r="C147" s="23" t="s">
        <v>3</v>
      </c>
      <c r="D147" s="89"/>
      <c r="E147" s="107" t="s">
        <v>357</v>
      </c>
      <c r="F147" s="108">
        <v>3.0000000000000001E-3</v>
      </c>
      <c r="G147" s="109">
        <f>D147*F147</f>
        <v>0</v>
      </c>
    </row>
    <row r="148" spans="1:7" ht="15" customHeight="1" x14ac:dyDescent="0.25">
      <c r="A148" s="33"/>
      <c r="B148" s="147" t="s">
        <v>15</v>
      </c>
      <c r="C148" s="20"/>
      <c r="D148" s="90"/>
      <c r="E148" s="110"/>
      <c r="F148" s="100"/>
      <c r="G148" s="111"/>
    </row>
    <row r="149" spans="1:7" ht="15" customHeight="1" x14ac:dyDescent="0.25">
      <c r="A149" s="34"/>
      <c r="B149" s="147" t="s">
        <v>55</v>
      </c>
      <c r="C149" s="22"/>
      <c r="D149" s="88"/>
      <c r="E149" s="104"/>
      <c r="F149" s="105"/>
      <c r="G149" s="106"/>
    </row>
    <row r="150" spans="1:7" ht="15" customHeight="1" x14ac:dyDescent="0.25">
      <c r="A150" s="35" t="s">
        <v>101</v>
      </c>
      <c r="B150" s="159" t="s">
        <v>206</v>
      </c>
      <c r="C150" s="23" t="s">
        <v>3</v>
      </c>
      <c r="D150" s="89"/>
      <c r="E150" s="107" t="s">
        <v>360</v>
      </c>
      <c r="F150" s="108">
        <v>4.0000000000000001E-3</v>
      </c>
      <c r="G150" s="109">
        <f>D150*F150</f>
        <v>0</v>
      </c>
    </row>
    <row r="151" spans="1:7" ht="15" customHeight="1" x14ac:dyDescent="0.25">
      <c r="A151" s="33"/>
      <c r="B151" s="147" t="s">
        <v>15</v>
      </c>
      <c r="C151" s="20"/>
      <c r="D151" s="90"/>
      <c r="E151" s="110"/>
      <c r="F151" s="100"/>
      <c r="G151" s="111"/>
    </row>
    <row r="152" spans="1:7" ht="15" customHeight="1" x14ac:dyDescent="0.25">
      <c r="A152" s="34"/>
      <c r="B152" s="147" t="s">
        <v>56</v>
      </c>
      <c r="C152" s="22"/>
      <c r="D152" s="88"/>
      <c r="E152" s="104"/>
      <c r="F152" s="105"/>
      <c r="G152" s="106"/>
    </row>
    <row r="153" spans="1:7" ht="15" customHeight="1" x14ac:dyDescent="0.25">
      <c r="A153" s="35" t="s">
        <v>102</v>
      </c>
      <c r="B153" s="159" t="s">
        <v>183</v>
      </c>
      <c r="C153" s="23" t="s">
        <v>3</v>
      </c>
      <c r="D153" s="89"/>
      <c r="E153" s="107" t="s">
        <v>352</v>
      </c>
      <c r="F153" s="108">
        <v>1E-4</v>
      </c>
      <c r="G153" s="109">
        <f>D153*F153</f>
        <v>0</v>
      </c>
    </row>
    <row r="154" spans="1:7" ht="15" customHeight="1" x14ac:dyDescent="0.25">
      <c r="A154" s="33"/>
      <c r="B154" s="147" t="s">
        <v>15</v>
      </c>
      <c r="C154" s="20"/>
      <c r="D154" s="90"/>
      <c r="E154" s="110"/>
      <c r="F154" s="100"/>
      <c r="G154" s="111"/>
    </row>
    <row r="155" spans="1:7" ht="15" customHeight="1" x14ac:dyDescent="0.25">
      <c r="A155" s="34"/>
      <c r="B155" s="147" t="s">
        <v>57</v>
      </c>
      <c r="C155" s="22"/>
      <c r="D155" s="88"/>
      <c r="E155" s="104"/>
      <c r="F155" s="105"/>
      <c r="G155" s="106"/>
    </row>
    <row r="156" spans="1:7" ht="15" customHeight="1" x14ac:dyDescent="0.25">
      <c r="A156" s="35" t="s">
        <v>103</v>
      </c>
      <c r="B156" s="159" t="s">
        <v>185</v>
      </c>
      <c r="C156" s="23" t="s">
        <v>3</v>
      </c>
      <c r="D156" s="89"/>
      <c r="E156" s="107" t="s">
        <v>361</v>
      </c>
      <c r="F156" s="108">
        <v>1E-4</v>
      </c>
      <c r="G156" s="109">
        <f>D156*F156</f>
        <v>0</v>
      </c>
    </row>
    <row r="157" spans="1:7" ht="15" customHeight="1" x14ac:dyDescent="0.25">
      <c r="A157" s="33"/>
      <c r="B157" s="147" t="s">
        <v>15</v>
      </c>
      <c r="C157" s="20"/>
      <c r="D157" s="90"/>
      <c r="E157" s="110"/>
      <c r="F157" s="100"/>
      <c r="G157" s="111"/>
    </row>
    <row r="158" spans="1:7" ht="15" customHeight="1" x14ac:dyDescent="0.25">
      <c r="A158" s="34"/>
      <c r="B158" s="147" t="s">
        <v>54</v>
      </c>
      <c r="C158" s="22"/>
      <c r="D158" s="88"/>
      <c r="E158" s="104"/>
      <c r="F158" s="105"/>
      <c r="G158" s="106"/>
    </row>
    <row r="159" spans="1:7" ht="15" customHeight="1" x14ac:dyDescent="0.25">
      <c r="A159" s="35" t="s">
        <v>104</v>
      </c>
      <c r="B159" s="159" t="s">
        <v>194</v>
      </c>
      <c r="C159" s="23" t="s">
        <v>3</v>
      </c>
      <c r="D159" s="89"/>
      <c r="E159" s="107" t="s">
        <v>361</v>
      </c>
      <c r="F159" s="108">
        <v>1E-3</v>
      </c>
      <c r="G159" s="109">
        <f>D159*F159</f>
        <v>0</v>
      </c>
    </row>
    <row r="160" spans="1:7" ht="15" customHeight="1" x14ac:dyDescent="0.25">
      <c r="A160" s="33"/>
      <c r="B160" s="147" t="s">
        <v>15</v>
      </c>
      <c r="C160" s="20"/>
      <c r="D160" s="90"/>
      <c r="E160" s="110"/>
      <c r="F160" s="100"/>
      <c r="G160" s="111"/>
    </row>
    <row r="161" spans="1:7" ht="15" customHeight="1" x14ac:dyDescent="0.25">
      <c r="A161" s="34"/>
      <c r="B161" s="147" t="s">
        <v>36</v>
      </c>
      <c r="C161" s="22"/>
      <c r="D161" s="88"/>
      <c r="E161" s="104"/>
      <c r="F161" s="105"/>
      <c r="G161" s="106"/>
    </row>
    <row r="162" spans="1:7" ht="15" customHeight="1" x14ac:dyDescent="0.25">
      <c r="A162" s="35" t="s">
        <v>105</v>
      </c>
      <c r="B162" s="159" t="s">
        <v>187</v>
      </c>
      <c r="C162" s="23" t="s">
        <v>3</v>
      </c>
      <c r="D162" s="89"/>
      <c r="E162" s="107" t="s">
        <v>362</v>
      </c>
      <c r="F162" s="108">
        <v>1E-4</v>
      </c>
      <c r="G162" s="109">
        <f>D162*F162</f>
        <v>0</v>
      </c>
    </row>
    <row r="163" spans="1:7" ht="15" customHeight="1" x14ac:dyDescent="0.25">
      <c r="A163" s="33"/>
      <c r="B163" s="147" t="s">
        <v>15</v>
      </c>
      <c r="C163" s="20"/>
      <c r="D163" s="90"/>
      <c r="E163" s="110"/>
      <c r="F163" s="100"/>
      <c r="G163" s="111"/>
    </row>
    <row r="164" spans="1:7" ht="15" customHeight="1" x14ac:dyDescent="0.25">
      <c r="A164" s="34"/>
      <c r="B164" s="147" t="s">
        <v>58</v>
      </c>
      <c r="C164" s="22"/>
      <c r="D164" s="88"/>
      <c r="E164" s="104"/>
      <c r="F164" s="105"/>
      <c r="G164" s="106"/>
    </row>
    <row r="165" spans="1:7" ht="15" customHeight="1" x14ac:dyDescent="0.25">
      <c r="A165" s="35" t="s">
        <v>106</v>
      </c>
      <c r="B165" s="159" t="s">
        <v>197</v>
      </c>
      <c r="C165" s="23" t="s">
        <v>3</v>
      </c>
      <c r="D165" s="89"/>
      <c r="E165" s="107" t="s">
        <v>363</v>
      </c>
      <c r="F165" s="108">
        <v>1E-4</v>
      </c>
      <c r="G165" s="109">
        <f>D165*F165</f>
        <v>0</v>
      </c>
    </row>
    <row r="166" spans="1:7" ht="15" customHeight="1" x14ac:dyDescent="0.25">
      <c r="A166" s="33"/>
      <c r="B166" s="147" t="s">
        <v>15</v>
      </c>
      <c r="C166" s="20"/>
      <c r="D166" s="90"/>
      <c r="E166" s="110"/>
      <c r="F166" s="100"/>
      <c r="G166" s="111"/>
    </row>
    <row r="167" spans="1:7" ht="15" customHeight="1" x14ac:dyDescent="0.25">
      <c r="A167" s="34"/>
      <c r="B167" s="147" t="s">
        <v>59</v>
      </c>
      <c r="C167" s="22"/>
      <c r="D167" s="88"/>
      <c r="E167" s="104"/>
      <c r="F167" s="105"/>
      <c r="G167" s="106"/>
    </row>
    <row r="168" spans="1:7" ht="15" customHeight="1" x14ac:dyDescent="0.25">
      <c r="A168" s="35" t="s">
        <v>107</v>
      </c>
      <c r="B168" s="159" t="s">
        <v>255</v>
      </c>
      <c r="C168" s="23" t="s">
        <v>3</v>
      </c>
      <c r="D168" s="89"/>
      <c r="E168" s="107" t="s">
        <v>360</v>
      </c>
      <c r="F168" s="108">
        <v>1E-4</v>
      </c>
      <c r="G168" s="109">
        <f>D168*F168</f>
        <v>0</v>
      </c>
    </row>
    <row r="169" spans="1:7" ht="15" customHeight="1" x14ac:dyDescent="0.25">
      <c r="A169" s="33"/>
      <c r="B169" s="147" t="s">
        <v>15</v>
      </c>
      <c r="C169" s="20"/>
      <c r="D169" s="90"/>
      <c r="E169" s="110"/>
      <c r="F169" s="100"/>
      <c r="G169" s="111"/>
    </row>
    <row r="170" spans="1:7" ht="15" customHeight="1" x14ac:dyDescent="0.25">
      <c r="A170" s="34"/>
      <c r="B170" s="147" t="s">
        <v>65</v>
      </c>
      <c r="C170" s="22"/>
      <c r="D170" s="88"/>
      <c r="E170" s="104"/>
      <c r="F170" s="105"/>
      <c r="G170" s="106"/>
    </row>
    <row r="171" spans="1:7" ht="15" customHeight="1" x14ac:dyDescent="0.25">
      <c r="A171" s="35" t="s">
        <v>108</v>
      </c>
      <c r="B171" s="159" t="s">
        <v>256</v>
      </c>
      <c r="C171" s="23" t="s">
        <v>3</v>
      </c>
      <c r="D171" s="89"/>
      <c r="E171" s="107" t="s">
        <v>360</v>
      </c>
      <c r="F171" s="108">
        <v>0.03</v>
      </c>
      <c r="G171" s="109">
        <f>D171*F171</f>
        <v>0</v>
      </c>
    </row>
    <row r="172" spans="1:7" ht="15" customHeight="1" x14ac:dyDescent="0.25">
      <c r="A172" s="34"/>
      <c r="B172" s="147" t="s">
        <v>15</v>
      </c>
      <c r="C172" s="20"/>
      <c r="D172" s="90"/>
      <c r="E172" s="110"/>
      <c r="F172" s="100"/>
      <c r="G172" s="111"/>
    </row>
    <row r="173" spans="1:7" ht="15" customHeight="1" x14ac:dyDescent="0.25">
      <c r="A173" s="34"/>
      <c r="B173" s="147" t="s">
        <v>37</v>
      </c>
      <c r="C173" s="22"/>
      <c r="D173" s="88"/>
      <c r="E173" s="104"/>
      <c r="F173" s="105"/>
      <c r="G173" s="106"/>
    </row>
    <row r="174" spans="1:7" ht="15" customHeight="1" x14ac:dyDescent="0.25">
      <c r="A174" s="34" t="s">
        <v>109</v>
      </c>
      <c r="B174" s="159" t="s">
        <v>257</v>
      </c>
      <c r="C174" s="23" t="s">
        <v>3</v>
      </c>
      <c r="D174" s="89"/>
      <c r="E174" s="107" t="s">
        <v>346</v>
      </c>
      <c r="F174" s="108">
        <v>1.4999999999999999E-2</v>
      </c>
      <c r="G174" s="109">
        <f>D174*F174</f>
        <v>0</v>
      </c>
    </row>
    <row r="175" spans="1:7" ht="15" customHeight="1" x14ac:dyDescent="0.25">
      <c r="A175" s="33"/>
      <c r="B175" s="147" t="s">
        <v>15</v>
      </c>
      <c r="C175" s="20"/>
      <c r="D175" s="90"/>
      <c r="E175" s="110"/>
      <c r="F175" s="100"/>
      <c r="G175" s="111"/>
    </row>
    <row r="176" spans="1:7" ht="15" customHeight="1" x14ac:dyDescent="0.25">
      <c r="A176" s="34"/>
      <c r="B176" s="147" t="s">
        <v>38</v>
      </c>
      <c r="C176" s="22"/>
      <c r="D176" s="88"/>
      <c r="E176" s="104"/>
      <c r="F176" s="105"/>
      <c r="G176" s="106"/>
    </row>
    <row r="177" spans="1:7" ht="15" customHeight="1" x14ac:dyDescent="0.25">
      <c r="A177" s="35" t="s">
        <v>110</v>
      </c>
      <c r="B177" s="159" t="s">
        <v>259</v>
      </c>
      <c r="C177" s="23" t="s">
        <v>3</v>
      </c>
      <c r="D177" s="89"/>
      <c r="E177" s="107" t="s">
        <v>362</v>
      </c>
      <c r="F177" s="108">
        <v>1.4999999999999999E-2</v>
      </c>
      <c r="G177" s="109">
        <f>D177*F177</f>
        <v>0</v>
      </c>
    </row>
    <row r="178" spans="1:7" ht="15" customHeight="1" x14ac:dyDescent="0.25">
      <c r="A178" s="34"/>
      <c r="B178" s="147" t="s">
        <v>15</v>
      </c>
      <c r="C178" s="20"/>
      <c r="D178" s="90"/>
      <c r="E178" s="110"/>
      <c r="F178" s="100"/>
      <c r="G178" s="111"/>
    </row>
    <row r="179" spans="1:7" ht="15" customHeight="1" x14ac:dyDescent="0.25">
      <c r="A179" s="34"/>
      <c r="B179" s="147" t="s">
        <v>6</v>
      </c>
      <c r="C179" s="22"/>
      <c r="D179" s="88"/>
      <c r="E179" s="104"/>
      <c r="F179" s="105"/>
      <c r="G179" s="106"/>
    </row>
    <row r="180" spans="1:7" ht="15" customHeight="1" x14ac:dyDescent="0.25">
      <c r="A180" s="34" t="s">
        <v>111</v>
      </c>
      <c r="B180" s="159" t="s">
        <v>258</v>
      </c>
      <c r="C180" s="23" t="s">
        <v>3</v>
      </c>
      <c r="D180" s="89"/>
      <c r="E180" s="107" t="s">
        <v>364</v>
      </c>
      <c r="F180" s="108">
        <v>1E-3</v>
      </c>
      <c r="G180" s="109">
        <f>D180*F180</f>
        <v>0</v>
      </c>
    </row>
    <row r="181" spans="1:7" ht="15" customHeight="1" x14ac:dyDescent="0.25">
      <c r="A181" s="33"/>
      <c r="B181" s="147" t="s">
        <v>15</v>
      </c>
      <c r="C181" s="20"/>
      <c r="D181" s="90"/>
      <c r="E181" s="110"/>
      <c r="F181" s="100"/>
      <c r="G181" s="111"/>
    </row>
    <row r="182" spans="1:7" ht="15" customHeight="1" x14ac:dyDescent="0.25">
      <c r="A182" s="34"/>
      <c r="B182" s="147" t="s">
        <v>7</v>
      </c>
      <c r="C182" s="22"/>
      <c r="D182" s="88"/>
      <c r="E182" s="104"/>
      <c r="F182" s="105"/>
      <c r="G182" s="106"/>
    </row>
    <row r="183" spans="1:7" ht="15" customHeight="1" x14ac:dyDescent="0.25">
      <c r="A183" s="35" t="s">
        <v>112</v>
      </c>
      <c r="B183" s="159" t="s">
        <v>260</v>
      </c>
      <c r="C183" s="23" t="s">
        <v>3</v>
      </c>
      <c r="D183" s="89"/>
      <c r="E183" s="107" t="s">
        <v>365</v>
      </c>
      <c r="F183" s="108">
        <v>1E-3</v>
      </c>
      <c r="G183" s="109">
        <f>D183*F183</f>
        <v>0</v>
      </c>
    </row>
    <row r="184" spans="1:7" ht="15" customHeight="1" x14ac:dyDescent="0.25">
      <c r="A184" s="33"/>
      <c r="B184" s="147" t="s">
        <v>15</v>
      </c>
      <c r="C184" s="20"/>
      <c r="D184" s="90"/>
      <c r="E184" s="110"/>
      <c r="F184" s="100"/>
      <c r="G184" s="111"/>
    </row>
    <row r="185" spans="1:7" ht="15" customHeight="1" x14ac:dyDescent="0.25">
      <c r="A185" s="34"/>
      <c r="B185" s="147" t="s">
        <v>63</v>
      </c>
      <c r="C185" s="22"/>
      <c r="D185" s="88"/>
      <c r="E185" s="104"/>
      <c r="F185" s="105"/>
      <c r="G185" s="106"/>
    </row>
    <row r="186" spans="1:7" ht="15" customHeight="1" x14ac:dyDescent="0.25">
      <c r="A186" s="35" t="s">
        <v>113</v>
      </c>
      <c r="B186" s="159" t="s">
        <v>261</v>
      </c>
      <c r="C186" s="23" t="s">
        <v>3</v>
      </c>
      <c r="D186" s="89"/>
      <c r="E186" s="107" t="s">
        <v>365</v>
      </c>
      <c r="F186" s="108">
        <v>1E-4</v>
      </c>
      <c r="G186" s="109">
        <f>D186*F186</f>
        <v>0</v>
      </c>
    </row>
    <row r="187" spans="1:7" ht="15" customHeight="1" x14ac:dyDescent="0.25">
      <c r="A187" s="33"/>
      <c r="B187" s="147" t="s">
        <v>15</v>
      </c>
      <c r="C187" s="20"/>
      <c r="D187" s="90"/>
      <c r="E187" s="110"/>
      <c r="F187" s="100"/>
      <c r="G187" s="111"/>
    </row>
    <row r="188" spans="1:7" ht="15" customHeight="1" x14ac:dyDescent="0.25">
      <c r="A188" s="34"/>
      <c r="B188" s="147" t="s">
        <v>62</v>
      </c>
      <c r="C188" s="22"/>
      <c r="D188" s="88"/>
      <c r="E188" s="104"/>
      <c r="F188" s="105"/>
      <c r="G188" s="106"/>
    </row>
    <row r="189" spans="1:7" ht="15" customHeight="1" x14ac:dyDescent="0.25">
      <c r="A189" s="35" t="s">
        <v>114</v>
      </c>
      <c r="B189" s="159" t="s">
        <v>174</v>
      </c>
      <c r="C189" s="23" t="s">
        <v>3</v>
      </c>
      <c r="D189" s="89"/>
      <c r="E189" s="107" t="s">
        <v>355</v>
      </c>
      <c r="F189" s="108">
        <v>2.5000000000000001E-2</v>
      </c>
      <c r="G189" s="109">
        <f>D189*F189</f>
        <v>0</v>
      </c>
    </row>
    <row r="190" spans="1:7" ht="15" customHeight="1" x14ac:dyDescent="0.25">
      <c r="A190" s="33"/>
      <c r="B190" s="147" t="s">
        <v>15</v>
      </c>
      <c r="C190" s="20"/>
      <c r="D190" s="90"/>
      <c r="E190" s="110"/>
      <c r="F190" s="100"/>
      <c r="G190" s="111"/>
    </row>
    <row r="191" spans="1:7" ht="15" customHeight="1" x14ac:dyDescent="0.25">
      <c r="A191" s="34"/>
      <c r="B191" s="147" t="s">
        <v>8</v>
      </c>
      <c r="C191" s="22"/>
      <c r="D191" s="88"/>
      <c r="E191" s="104"/>
      <c r="F191" s="105"/>
      <c r="G191" s="106"/>
    </row>
    <row r="192" spans="1:7" ht="15" customHeight="1" x14ac:dyDescent="0.25">
      <c r="A192" s="35" t="s">
        <v>115</v>
      </c>
      <c r="B192" s="159" t="s">
        <v>171</v>
      </c>
      <c r="C192" s="23" t="s">
        <v>3</v>
      </c>
      <c r="D192" s="89"/>
      <c r="E192" s="107" t="s">
        <v>346</v>
      </c>
      <c r="F192" s="108">
        <v>1E-4</v>
      </c>
      <c r="G192" s="109">
        <f>D192*F192</f>
        <v>0</v>
      </c>
    </row>
    <row r="193" spans="1:7" ht="15" customHeight="1" x14ac:dyDescent="0.25">
      <c r="A193" s="34"/>
      <c r="B193" s="147" t="s">
        <v>15</v>
      </c>
      <c r="C193" s="20"/>
      <c r="D193" s="90"/>
      <c r="E193" s="110"/>
      <c r="F193" s="100"/>
      <c r="G193" s="111"/>
    </row>
    <row r="194" spans="1:7" ht="15" customHeight="1" x14ac:dyDescent="0.25">
      <c r="A194" s="34"/>
      <c r="B194" s="147" t="s">
        <v>66</v>
      </c>
      <c r="C194" s="22"/>
      <c r="D194" s="88"/>
      <c r="E194" s="104"/>
      <c r="F194" s="105"/>
      <c r="G194" s="106"/>
    </row>
    <row r="195" spans="1:7" ht="15" customHeight="1" x14ac:dyDescent="0.25">
      <c r="A195" s="34" t="s">
        <v>116</v>
      </c>
      <c r="B195" s="159" t="s">
        <v>262</v>
      </c>
      <c r="C195" s="23" t="s">
        <v>3</v>
      </c>
      <c r="D195" s="89"/>
      <c r="E195" s="107" t="s">
        <v>358</v>
      </c>
      <c r="F195" s="108">
        <v>1.4999999999999999E-2</v>
      </c>
      <c r="G195" s="109">
        <f>D195*F195</f>
        <v>0</v>
      </c>
    </row>
    <row r="196" spans="1:7" ht="15" customHeight="1" x14ac:dyDescent="0.25">
      <c r="A196" s="33"/>
      <c r="B196" s="147" t="s">
        <v>15</v>
      </c>
      <c r="C196" s="20"/>
      <c r="D196" s="90"/>
      <c r="E196" s="110"/>
      <c r="F196" s="100"/>
      <c r="G196" s="111"/>
    </row>
    <row r="197" spans="1:7" ht="15" customHeight="1" x14ac:dyDescent="0.25">
      <c r="A197" s="34"/>
      <c r="B197" s="169" t="s">
        <v>68</v>
      </c>
      <c r="C197" s="22"/>
      <c r="D197" s="88"/>
      <c r="E197" s="104"/>
      <c r="F197" s="105"/>
      <c r="G197" s="106"/>
    </row>
    <row r="198" spans="1:7" ht="15" customHeight="1" x14ac:dyDescent="0.25">
      <c r="A198" s="35" t="s">
        <v>117</v>
      </c>
      <c r="B198" s="170" t="s">
        <v>67</v>
      </c>
      <c r="C198" s="23" t="s">
        <v>3</v>
      </c>
      <c r="D198" s="89"/>
      <c r="E198" s="107" t="s">
        <v>349</v>
      </c>
      <c r="F198" s="108">
        <v>0.01</v>
      </c>
      <c r="G198" s="109">
        <f>D198*F198</f>
        <v>0</v>
      </c>
    </row>
    <row r="199" spans="1:7" ht="15" customHeight="1" x14ac:dyDescent="0.25">
      <c r="A199" s="33"/>
      <c r="B199" s="169" t="s">
        <v>15</v>
      </c>
      <c r="C199" s="22"/>
      <c r="D199" s="90"/>
      <c r="E199" s="110"/>
      <c r="F199" s="100"/>
      <c r="G199" s="111"/>
    </row>
    <row r="200" spans="1:7" ht="15" customHeight="1" x14ac:dyDescent="0.25">
      <c r="A200" s="34"/>
      <c r="B200" s="169" t="s">
        <v>69</v>
      </c>
      <c r="C200" s="22"/>
      <c r="D200" s="88"/>
      <c r="E200" s="104"/>
      <c r="F200" s="105"/>
      <c r="G200" s="106"/>
    </row>
    <row r="201" spans="1:7" ht="15" customHeight="1" x14ac:dyDescent="0.25">
      <c r="A201" s="35" t="s">
        <v>118</v>
      </c>
      <c r="B201" s="159" t="s">
        <v>51</v>
      </c>
      <c r="C201" s="23" t="s">
        <v>3</v>
      </c>
      <c r="D201" s="89"/>
      <c r="E201" s="107" t="s">
        <v>352</v>
      </c>
      <c r="F201" s="108">
        <v>4.0000000000000001E-3</v>
      </c>
      <c r="G201" s="109">
        <f>D201*F201</f>
        <v>0</v>
      </c>
    </row>
    <row r="202" spans="1:7" ht="15" customHeight="1" x14ac:dyDescent="0.25">
      <c r="A202" s="34"/>
      <c r="B202" s="147" t="s">
        <v>15</v>
      </c>
      <c r="C202" s="22"/>
      <c r="D202" s="88"/>
      <c r="E202" s="104"/>
      <c r="F202" s="105"/>
      <c r="G202" s="106"/>
    </row>
    <row r="203" spans="1:7" ht="15" customHeight="1" x14ac:dyDescent="0.25">
      <c r="A203" s="34"/>
      <c r="B203" s="169" t="s">
        <v>70</v>
      </c>
      <c r="C203" s="22"/>
      <c r="D203" s="88"/>
      <c r="E203" s="104"/>
      <c r="F203" s="105"/>
      <c r="G203" s="106"/>
    </row>
    <row r="204" spans="1:7" ht="15" customHeight="1" x14ac:dyDescent="0.25">
      <c r="A204" s="34" t="s">
        <v>119</v>
      </c>
      <c r="B204" s="170" t="s">
        <v>52</v>
      </c>
      <c r="C204" s="22" t="s">
        <v>72</v>
      </c>
      <c r="D204" s="88"/>
      <c r="E204" s="104" t="s">
        <v>349</v>
      </c>
      <c r="F204" s="113">
        <v>1E-4</v>
      </c>
      <c r="G204" s="109">
        <f>D204*F204</f>
        <v>0</v>
      </c>
    </row>
    <row r="205" spans="1:7" ht="15" customHeight="1" x14ac:dyDescent="0.25">
      <c r="A205" s="33"/>
      <c r="B205" s="147" t="s">
        <v>15</v>
      </c>
      <c r="C205" s="20"/>
      <c r="D205" s="90"/>
      <c r="E205" s="110"/>
      <c r="F205" s="100"/>
      <c r="G205" s="111"/>
    </row>
    <row r="206" spans="1:7" ht="15" customHeight="1" x14ac:dyDescent="0.25">
      <c r="A206" s="34"/>
      <c r="B206" s="169" t="s">
        <v>71</v>
      </c>
      <c r="C206" s="22"/>
      <c r="D206" s="88"/>
      <c r="E206" s="104"/>
      <c r="F206" s="105"/>
      <c r="G206" s="106"/>
    </row>
    <row r="207" spans="1:7" ht="15" customHeight="1" x14ac:dyDescent="0.25">
      <c r="A207" s="35" t="s">
        <v>120</v>
      </c>
      <c r="B207" s="159" t="s">
        <v>178</v>
      </c>
      <c r="C207" s="23" t="s">
        <v>3</v>
      </c>
      <c r="D207" s="89"/>
      <c r="E207" s="107" t="s">
        <v>360</v>
      </c>
      <c r="F207" s="108">
        <v>2E-3</v>
      </c>
      <c r="G207" s="109">
        <f>D207*F207</f>
        <v>0</v>
      </c>
    </row>
    <row r="208" spans="1:7" ht="15" customHeight="1" x14ac:dyDescent="0.25">
      <c r="A208" s="31"/>
      <c r="B208" s="149" t="s">
        <v>15</v>
      </c>
      <c r="C208" s="24"/>
      <c r="D208" s="90"/>
      <c r="E208" s="110"/>
      <c r="F208" s="100"/>
      <c r="G208" s="111"/>
    </row>
    <row r="209" spans="1:7" ht="15" customHeight="1" x14ac:dyDescent="0.25">
      <c r="A209" s="32"/>
      <c r="B209" s="169" t="s">
        <v>74</v>
      </c>
      <c r="C209" s="15"/>
      <c r="D209" s="88"/>
      <c r="E209" s="104"/>
      <c r="F209" s="105"/>
      <c r="G209" s="106"/>
    </row>
    <row r="210" spans="1:7" ht="15" customHeight="1" x14ac:dyDescent="0.25">
      <c r="A210" s="32"/>
      <c r="B210" s="157" t="s">
        <v>230</v>
      </c>
      <c r="C210" s="15"/>
      <c r="D210" s="88"/>
      <c r="E210" s="104"/>
      <c r="F210" s="105"/>
      <c r="G210" s="106"/>
    </row>
    <row r="211" spans="1:7" ht="15" customHeight="1" x14ac:dyDescent="0.25">
      <c r="A211" s="30" t="s">
        <v>121</v>
      </c>
      <c r="B211" s="159" t="s">
        <v>161</v>
      </c>
      <c r="C211" s="16" t="s">
        <v>3</v>
      </c>
      <c r="D211" s="89"/>
      <c r="E211" s="107" t="s">
        <v>361</v>
      </c>
      <c r="F211" s="108">
        <v>4.0000000000000001E-3</v>
      </c>
      <c r="G211" s="109">
        <f>D211*F211</f>
        <v>0</v>
      </c>
    </row>
    <row r="212" spans="1:7" ht="15" customHeight="1" x14ac:dyDescent="0.25">
      <c r="A212" s="32"/>
      <c r="B212" s="147" t="s">
        <v>15</v>
      </c>
      <c r="C212" s="15"/>
      <c r="D212" s="88"/>
      <c r="E212" s="104"/>
      <c r="F212" s="105"/>
      <c r="G212" s="106"/>
    </row>
    <row r="213" spans="1:7" ht="15" customHeight="1" x14ac:dyDescent="0.25">
      <c r="A213" s="32"/>
      <c r="B213" s="169" t="s">
        <v>75</v>
      </c>
      <c r="C213" s="15"/>
      <c r="D213" s="88"/>
      <c r="E213" s="104"/>
      <c r="F213" s="105"/>
      <c r="G213" s="106"/>
    </row>
    <row r="214" spans="1:7" ht="15" customHeight="1" x14ac:dyDescent="0.25">
      <c r="A214" s="32"/>
      <c r="B214" s="150" t="s">
        <v>179</v>
      </c>
      <c r="C214" s="15"/>
      <c r="D214" s="88"/>
      <c r="E214" s="104"/>
      <c r="F214" s="105"/>
      <c r="G214" s="106"/>
    </row>
    <row r="215" spans="1:7" ht="15" customHeight="1" x14ac:dyDescent="0.25">
      <c r="A215" s="32" t="s">
        <v>122</v>
      </c>
      <c r="B215" s="158" t="s">
        <v>73</v>
      </c>
      <c r="C215" s="23" t="s">
        <v>3</v>
      </c>
      <c r="D215" s="88"/>
      <c r="E215" s="104" t="s">
        <v>358</v>
      </c>
      <c r="F215" s="113">
        <v>1E-4</v>
      </c>
      <c r="G215" s="109">
        <f>D215*F215</f>
        <v>0</v>
      </c>
    </row>
    <row r="216" spans="1:7" ht="15" customHeight="1" x14ac:dyDescent="0.25">
      <c r="A216" s="33"/>
      <c r="B216" s="147" t="s">
        <v>15</v>
      </c>
      <c r="C216" s="20"/>
      <c r="D216" s="90"/>
      <c r="E216" s="110"/>
      <c r="F216" s="100"/>
      <c r="G216" s="111"/>
    </row>
    <row r="217" spans="1:7" ht="15" customHeight="1" x14ac:dyDescent="0.25">
      <c r="A217" s="34"/>
      <c r="B217" s="147" t="s">
        <v>76</v>
      </c>
      <c r="C217" s="22"/>
      <c r="D217" s="88"/>
      <c r="E217" s="104"/>
      <c r="F217" s="105"/>
      <c r="G217" s="106"/>
    </row>
    <row r="218" spans="1:7" ht="15" customHeight="1" x14ac:dyDescent="0.25">
      <c r="A218" s="35" t="s">
        <v>123</v>
      </c>
      <c r="B218" s="170" t="s">
        <v>263</v>
      </c>
      <c r="C218" s="23" t="s">
        <v>3</v>
      </c>
      <c r="D218" s="89"/>
      <c r="E218" s="107" t="s">
        <v>358</v>
      </c>
      <c r="F218" s="108">
        <v>5.0000000000000001E-3</v>
      </c>
      <c r="G218" s="109">
        <f>D218*F218</f>
        <v>0</v>
      </c>
    </row>
    <row r="219" spans="1:7" ht="15" customHeight="1" x14ac:dyDescent="0.25">
      <c r="A219" s="33"/>
      <c r="B219" s="169" t="s">
        <v>15</v>
      </c>
      <c r="C219" s="20"/>
      <c r="D219" s="90"/>
      <c r="E219" s="110"/>
      <c r="F219" s="100"/>
      <c r="G219" s="111"/>
    </row>
    <row r="220" spans="1:7" ht="15" customHeight="1" x14ac:dyDescent="0.25">
      <c r="A220" s="34"/>
      <c r="B220" s="169" t="s">
        <v>9</v>
      </c>
      <c r="C220" s="22"/>
      <c r="D220" s="88"/>
      <c r="E220" s="104"/>
      <c r="F220" s="105"/>
      <c r="G220" s="106"/>
    </row>
    <row r="221" spans="1:7" ht="15" customHeight="1" x14ac:dyDescent="0.25">
      <c r="A221" s="35" t="s">
        <v>124</v>
      </c>
      <c r="B221" s="170" t="s">
        <v>264</v>
      </c>
      <c r="C221" s="23" t="s">
        <v>3</v>
      </c>
      <c r="D221" s="89"/>
      <c r="E221" s="107" t="s">
        <v>361</v>
      </c>
      <c r="F221" s="108">
        <v>0.04</v>
      </c>
      <c r="G221" s="109">
        <f>D221*F221</f>
        <v>0</v>
      </c>
    </row>
    <row r="222" spans="1:7" ht="15" customHeight="1" x14ac:dyDescent="0.25">
      <c r="A222" s="33"/>
      <c r="B222" s="169" t="s">
        <v>15</v>
      </c>
      <c r="C222" s="20"/>
      <c r="D222" s="90"/>
      <c r="E222" s="110"/>
      <c r="F222" s="100"/>
      <c r="G222" s="111"/>
    </row>
    <row r="223" spans="1:7" ht="15" customHeight="1" x14ac:dyDescent="0.25">
      <c r="A223" s="34"/>
      <c r="B223" s="169" t="s">
        <v>77</v>
      </c>
      <c r="C223" s="22"/>
      <c r="D223" s="88"/>
      <c r="E223" s="104"/>
      <c r="F223" s="105"/>
      <c r="G223" s="106"/>
    </row>
    <row r="224" spans="1:7" ht="15" customHeight="1" x14ac:dyDescent="0.25">
      <c r="A224" s="35" t="s">
        <v>125</v>
      </c>
      <c r="B224" s="171" t="s">
        <v>180</v>
      </c>
      <c r="C224" s="23" t="s">
        <v>3</v>
      </c>
      <c r="D224" s="89"/>
      <c r="E224" s="107" t="s">
        <v>356</v>
      </c>
      <c r="F224" s="108">
        <v>1E-4</v>
      </c>
      <c r="G224" s="109">
        <f>D224*F224</f>
        <v>0</v>
      </c>
    </row>
    <row r="225" spans="1:7" ht="15" customHeight="1" x14ac:dyDescent="0.25">
      <c r="A225" s="31"/>
      <c r="B225" s="172" t="s">
        <v>15</v>
      </c>
      <c r="C225" s="24"/>
      <c r="D225" s="90"/>
      <c r="E225" s="110"/>
      <c r="F225" s="100"/>
      <c r="G225" s="111"/>
    </row>
    <row r="226" spans="1:7" ht="15" customHeight="1" x14ac:dyDescent="0.25">
      <c r="A226" s="32"/>
      <c r="B226" s="169" t="s">
        <v>78</v>
      </c>
      <c r="C226" s="15"/>
      <c r="D226" s="88"/>
      <c r="E226" s="104"/>
      <c r="F226" s="105"/>
      <c r="G226" s="106"/>
    </row>
    <row r="227" spans="1:7" ht="15" customHeight="1" x14ac:dyDescent="0.25">
      <c r="A227" s="32"/>
      <c r="B227" s="157" t="s">
        <v>181</v>
      </c>
      <c r="C227" s="15"/>
      <c r="D227" s="88"/>
      <c r="E227" s="104"/>
      <c r="F227" s="105"/>
      <c r="G227" s="106"/>
    </row>
    <row r="228" spans="1:7" ht="15" customHeight="1" x14ac:dyDescent="0.25">
      <c r="A228" s="30" t="s">
        <v>126</v>
      </c>
      <c r="B228" s="159" t="s">
        <v>245</v>
      </c>
      <c r="C228" s="16" t="s">
        <v>3</v>
      </c>
      <c r="D228" s="89"/>
      <c r="E228" s="107" t="s">
        <v>349</v>
      </c>
      <c r="F228" s="108">
        <v>0.02</v>
      </c>
      <c r="G228" s="109">
        <f>D228*F228</f>
        <v>0</v>
      </c>
    </row>
    <row r="229" spans="1:7" ht="15" customHeight="1" x14ac:dyDescent="0.25">
      <c r="A229" s="31"/>
      <c r="B229" s="147" t="s">
        <v>15</v>
      </c>
      <c r="C229" s="24"/>
      <c r="D229" s="90"/>
      <c r="E229" s="110"/>
      <c r="F229" s="100"/>
      <c r="G229" s="111"/>
    </row>
    <row r="230" spans="1:7" ht="15" customHeight="1" x14ac:dyDescent="0.25">
      <c r="A230" s="32"/>
      <c r="B230" s="147" t="s">
        <v>79</v>
      </c>
      <c r="C230" s="15"/>
      <c r="D230" s="88"/>
      <c r="E230" s="104"/>
      <c r="F230" s="105"/>
      <c r="G230" s="106"/>
    </row>
    <row r="231" spans="1:7" ht="15" customHeight="1" x14ac:dyDescent="0.25">
      <c r="A231" s="32"/>
      <c r="B231" s="157" t="s">
        <v>149</v>
      </c>
      <c r="C231" s="15"/>
      <c r="D231" s="88"/>
      <c r="E231" s="104"/>
      <c r="F231" s="105"/>
      <c r="G231" s="106"/>
    </row>
    <row r="232" spans="1:7" ht="15" customHeight="1" x14ac:dyDescent="0.25">
      <c r="A232" s="30" t="s">
        <v>127</v>
      </c>
      <c r="B232" s="159" t="s">
        <v>150</v>
      </c>
      <c r="C232" s="16" t="s">
        <v>3</v>
      </c>
      <c r="D232" s="89"/>
      <c r="E232" s="107" t="s">
        <v>366</v>
      </c>
      <c r="F232" s="108">
        <v>0.01</v>
      </c>
      <c r="G232" s="109">
        <f>D232*F232</f>
        <v>0</v>
      </c>
    </row>
    <row r="233" spans="1:7" ht="15" customHeight="1" x14ac:dyDescent="0.25">
      <c r="A233" s="31"/>
      <c r="B233" s="147" t="s">
        <v>15</v>
      </c>
      <c r="C233" s="24"/>
      <c r="D233" s="90"/>
      <c r="E233" s="110"/>
      <c r="F233" s="100"/>
      <c r="G233" s="111"/>
    </row>
    <row r="234" spans="1:7" ht="15" customHeight="1" x14ac:dyDescent="0.25">
      <c r="A234" s="32"/>
      <c r="B234" s="147" t="s">
        <v>85</v>
      </c>
      <c r="C234" s="15"/>
      <c r="D234" s="88"/>
      <c r="E234" s="104"/>
      <c r="F234" s="105"/>
      <c r="G234" s="106"/>
    </row>
    <row r="235" spans="1:7" ht="15" customHeight="1" x14ac:dyDescent="0.25">
      <c r="A235" s="32"/>
      <c r="B235" s="157" t="s">
        <v>208</v>
      </c>
      <c r="C235" s="15"/>
      <c r="D235" s="88"/>
      <c r="E235" s="104"/>
      <c r="F235" s="105"/>
      <c r="G235" s="106"/>
    </row>
    <row r="236" spans="1:7" ht="15" customHeight="1" x14ac:dyDescent="0.25">
      <c r="A236" s="32" t="s">
        <v>128</v>
      </c>
      <c r="B236" s="159" t="s">
        <v>229</v>
      </c>
      <c r="C236" s="15" t="s">
        <v>3</v>
      </c>
      <c r="D236" s="88"/>
      <c r="E236" s="104" t="s">
        <v>361</v>
      </c>
      <c r="F236" s="113">
        <v>1E-4</v>
      </c>
      <c r="G236" s="109">
        <f>D236*F236</f>
        <v>0</v>
      </c>
    </row>
    <row r="237" spans="1:7" ht="15" customHeight="1" x14ac:dyDescent="0.25">
      <c r="A237" s="33"/>
      <c r="B237" s="149" t="s">
        <v>15</v>
      </c>
      <c r="C237" s="20"/>
      <c r="D237" s="90"/>
      <c r="E237" s="110"/>
      <c r="F237" s="100"/>
      <c r="G237" s="111"/>
    </row>
    <row r="238" spans="1:7" ht="15" customHeight="1" x14ac:dyDescent="0.25">
      <c r="A238" s="34"/>
      <c r="B238" s="147" t="s">
        <v>84</v>
      </c>
      <c r="C238" s="22"/>
      <c r="D238" s="88"/>
      <c r="E238" s="104"/>
      <c r="F238" s="105"/>
      <c r="G238" s="106"/>
    </row>
    <row r="239" spans="1:7" ht="15" customHeight="1" x14ac:dyDescent="0.25">
      <c r="A239" s="34"/>
      <c r="B239" s="157" t="s">
        <v>208</v>
      </c>
      <c r="C239" s="22"/>
      <c r="D239" s="88"/>
      <c r="E239" s="104"/>
      <c r="F239" s="105"/>
      <c r="G239" s="106"/>
    </row>
    <row r="240" spans="1:7" ht="15" customHeight="1" x14ac:dyDescent="0.25">
      <c r="A240" s="35" t="s">
        <v>129</v>
      </c>
      <c r="B240" s="159" t="s">
        <v>220</v>
      </c>
      <c r="C240" s="23" t="s">
        <v>3</v>
      </c>
      <c r="D240" s="89"/>
      <c r="E240" s="107" t="s">
        <v>367</v>
      </c>
      <c r="F240" s="108">
        <v>1E-4</v>
      </c>
      <c r="G240" s="109">
        <f>D240*F240</f>
        <v>0</v>
      </c>
    </row>
    <row r="241" spans="1:7" ht="15" customHeight="1" x14ac:dyDescent="0.25">
      <c r="A241" s="33"/>
      <c r="B241" s="149" t="s">
        <v>15</v>
      </c>
      <c r="C241" s="20"/>
      <c r="D241" s="88"/>
      <c r="E241" s="104"/>
      <c r="F241" s="113"/>
      <c r="G241" s="106"/>
    </row>
    <row r="242" spans="1:7" ht="15" customHeight="1" x14ac:dyDescent="0.25">
      <c r="A242" s="34"/>
      <c r="B242" s="147" t="s">
        <v>254</v>
      </c>
      <c r="C242" s="22"/>
      <c r="D242" s="88"/>
      <c r="E242" s="104"/>
      <c r="F242" s="113"/>
      <c r="G242" s="106"/>
    </row>
    <row r="243" spans="1:7" ht="15" customHeight="1" x14ac:dyDescent="0.25">
      <c r="A243" s="34"/>
      <c r="B243" s="157" t="s">
        <v>296</v>
      </c>
      <c r="C243" s="22"/>
      <c r="D243" s="88"/>
      <c r="E243" s="104"/>
      <c r="F243" s="113"/>
      <c r="G243" s="106"/>
    </row>
    <row r="244" spans="1:7" ht="15" customHeight="1" x14ac:dyDescent="0.25">
      <c r="A244" s="35" t="s">
        <v>311</v>
      </c>
      <c r="B244" s="159" t="s">
        <v>295</v>
      </c>
      <c r="C244" s="23" t="s">
        <v>3</v>
      </c>
      <c r="D244" s="88"/>
      <c r="E244" s="104" t="s">
        <v>349</v>
      </c>
      <c r="F244" s="108">
        <v>0.01</v>
      </c>
      <c r="G244" s="109">
        <f>D244*F244</f>
        <v>0</v>
      </c>
    </row>
    <row r="245" spans="1:7" ht="15" customHeight="1" x14ac:dyDescent="0.25">
      <c r="A245" s="33"/>
      <c r="B245" s="149" t="s">
        <v>15</v>
      </c>
      <c r="C245" s="20"/>
      <c r="D245" s="90"/>
      <c r="E245" s="110"/>
      <c r="F245" s="100"/>
      <c r="G245" s="111"/>
    </row>
    <row r="246" spans="1:7" ht="15" customHeight="1" x14ac:dyDescent="0.25">
      <c r="A246" s="34"/>
      <c r="B246" s="169" t="s">
        <v>60</v>
      </c>
      <c r="C246" s="22"/>
      <c r="D246" s="88"/>
      <c r="E246" s="104"/>
      <c r="F246" s="105"/>
      <c r="G246" s="106"/>
    </row>
    <row r="247" spans="1:7" ht="15" customHeight="1" x14ac:dyDescent="0.25">
      <c r="A247" s="34" t="s">
        <v>312</v>
      </c>
      <c r="B247" s="159" t="s">
        <v>213</v>
      </c>
      <c r="C247" s="22" t="s">
        <v>3</v>
      </c>
      <c r="D247" s="88"/>
      <c r="E247" s="104" t="s">
        <v>368</v>
      </c>
      <c r="F247" s="113">
        <v>1E-4</v>
      </c>
      <c r="G247" s="109">
        <f>D247*F247</f>
        <v>0</v>
      </c>
    </row>
    <row r="248" spans="1:7" ht="15" customHeight="1" x14ac:dyDescent="0.25">
      <c r="A248" s="33"/>
      <c r="B248" s="149" t="s">
        <v>15</v>
      </c>
      <c r="C248" s="20"/>
      <c r="D248" s="90"/>
      <c r="E248" s="110"/>
      <c r="F248" s="100"/>
      <c r="G248" s="111"/>
    </row>
    <row r="249" spans="1:7" ht="15" customHeight="1" x14ac:dyDescent="0.25">
      <c r="A249" s="34"/>
      <c r="B249" s="147" t="s">
        <v>10</v>
      </c>
      <c r="C249" s="22"/>
      <c r="D249" s="88"/>
      <c r="E249" s="104"/>
      <c r="F249" s="105"/>
      <c r="G249" s="106"/>
    </row>
    <row r="250" spans="1:7" ht="15" customHeight="1" x14ac:dyDescent="0.25">
      <c r="A250" s="34" t="s">
        <v>313</v>
      </c>
      <c r="B250" s="159" t="s">
        <v>214</v>
      </c>
      <c r="C250" s="22" t="s">
        <v>3</v>
      </c>
      <c r="D250" s="88"/>
      <c r="E250" s="104" t="s">
        <v>368</v>
      </c>
      <c r="F250" s="113">
        <v>1E-4</v>
      </c>
      <c r="G250" s="109">
        <f>D250*F250</f>
        <v>0</v>
      </c>
    </row>
    <row r="251" spans="1:7" ht="15" customHeight="1" x14ac:dyDescent="0.25">
      <c r="A251" s="33"/>
      <c r="B251" s="147" t="s">
        <v>15</v>
      </c>
      <c r="C251" s="20"/>
      <c r="D251" s="90"/>
      <c r="E251" s="110"/>
      <c r="F251" s="100"/>
      <c r="G251" s="111"/>
    </row>
    <row r="252" spans="1:7" ht="15" customHeight="1" x14ac:dyDescent="0.25">
      <c r="A252" s="34"/>
      <c r="B252" s="147" t="s">
        <v>11</v>
      </c>
      <c r="C252" s="22"/>
      <c r="D252" s="88"/>
      <c r="E252" s="104"/>
      <c r="F252" s="105"/>
      <c r="G252" s="106"/>
    </row>
    <row r="253" spans="1:7" ht="15" customHeight="1" x14ac:dyDescent="0.25">
      <c r="A253" s="34" t="s">
        <v>314</v>
      </c>
      <c r="B253" s="157" t="s">
        <v>215</v>
      </c>
      <c r="C253" s="22" t="s">
        <v>3</v>
      </c>
      <c r="D253" s="88"/>
      <c r="E253" s="104" t="s">
        <v>349</v>
      </c>
      <c r="F253" s="113">
        <v>1E-4</v>
      </c>
      <c r="G253" s="109">
        <f>D253*F253</f>
        <v>0</v>
      </c>
    </row>
    <row r="254" spans="1:7" ht="15" customHeight="1" x14ac:dyDescent="0.25">
      <c r="A254" s="33"/>
      <c r="B254" s="149" t="s">
        <v>15</v>
      </c>
      <c r="C254" s="20"/>
      <c r="D254" s="90"/>
      <c r="E254" s="110"/>
      <c r="F254" s="100"/>
      <c r="G254" s="111"/>
    </row>
    <row r="255" spans="1:7" ht="15" customHeight="1" x14ac:dyDescent="0.25">
      <c r="A255" s="34"/>
      <c r="B255" s="147" t="s">
        <v>12</v>
      </c>
      <c r="C255" s="22"/>
      <c r="D255" s="88"/>
      <c r="E255" s="104"/>
      <c r="F255" s="105"/>
      <c r="G255" s="106"/>
    </row>
    <row r="256" spans="1:7" ht="15" customHeight="1" x14ac:dyDescent="0.25">
      <c r="A256" s="34" t="s">
        <v>315</v>
      </c>
      <c r="B256" s="159" t="s">
        <v>216</v>
      </c>
      <c r="C256" s="22" t="s">
        <v>3</v>
      </c>
      <c r="D256" s="88"/>
      <c r="E256" s="104" t="s">
        <v>349</v>
      </c>
      <c r="F256" s="113">
        <v>1E-4</v>
      </c>
      <c r="G256" s="109">
        <f>D256*F256</f>
        <v>0</v>
      </c>
    </row>
    <row r="257" spans="1:7" ht="15" customHeight="1" x14ac:dyDescent="0.25">
      <c r="A257" s="33"/>
      <c r="B257" s="147" t="s">
        <v>15</v>
      </c>
      <c r="C257" s="20"/>
      <c r="D257" s="90"/>
      <c r="E257" s="110"/>
      <c r="F257" s="100"/>
      <c r="G257" s="111"/>
    </row>
    <row r="258" spans="1:7" ht="15" customHeight="1" x14ac:dyDescent="0.25">
      <c r="A258" s="34"/>
      <c r="B258" s="147" t="s">
        <v>13</v>
      </c>
      <c r="C258" s="22"/>
      <c r="D258" s="88"/>
      <c r="E258" s="104"/>
      <c r="F258" s="105"/>
      <c r="G258" s="106"/>
    </row>
    <row r="259" spans="1:7" ht="15" customHeight="1" x14ac:dyDescent="0.25">
      <c r="A259" s="34" t="s">
        <v>316</v>
      </c>
      <c r="B259" s="157" t="s">
        <v>217</v>
      </c>
      <c r="C259" s="22" t="s">
        <v>3</v>
      </c>
      <c r="D259" s="88"/>
      <c r="E259" s="104" t="s">
        <v>355</v>
      </c>
      <c r="F259" s="113">
        <v>1E-4</v>
      </c>
      <c r="G259" s="109">
        <f>D259*F259</f>
        <v>0</v>
      </c>
    </row>
    <row r="260" spans="1:7" ht="15" customHeight="1" x14ac:dyDescent="0.25">
      <c r="A260" s="33"/>
      <c r="B260" s="149" t="s">
        <v>15</v>
      </c>
      <c r="C260" s="20"/>
      <c r="D260" s="90"/>
      <c r="E260" s="110"/>
      <c r="F260" s="100"/>
      <c r="G260" s="111"/>
    </row>
    <row r="261" spans="1:7" ht="15" customHeight="1" x14ac:dyDescent="0.25">
      <c r="A261" s="34"/>
      <c r="B261" s="147" t="s">
        <v>14</v>
      </c>
      <c r="C261" s="22"/>
      <c r="D261" s="88"/>
      <c r="E261" s="104"/>
      <c r="F261" s="105"/>
      <c r="G261" s="106"/>
    </row>
    <row r="262" spans="1:7" ht="15" customHeight="1" x14ac:dyDescent="0.25">
      <c r="A262" s="34" t="s">
        <v>317</v>
      </c>
      <c r="B262" s="158" t="s">
        <v>218</v>
      </c>
      <c r="C262" s="22" t="s">
        <v>3</v>
      </c>
      <c r="D262" s="88"/>
      <c r="E262" s="104" t="s">
        <v>355</v>
      </c>
      <c r="F262" s="113">
        <v>1E-4</v>
      </c>
      <c r="G262" s="109">
        <f>D262*F262</f>
        <v>0</v>
      </c>
    </row>
    <row r="263" spans="1:7" s="27" customFormat="1" ht="30" customHeight="1" x14ac:dyDescent="0.3">
      <c r="A263" s="39"/>
      <c r="B263" s="40" t="s">
        <v>20</v>
      </c>
      <c r="C263" s="36"/>
      <c r="D263" s="87"/>
      <c r="E263" s="101"/>
      <c r="F263" s="102">
        <f>F272+F281+F293+F304+F308+F312+F316+F319</f>
        <v>4.4400000000000009E-2</v>
      </c>
      <c r="G263" s="103"/>
    </row>
    <row r="264" spans="1:7" s="27" customFormat="1" ht="15" customHeight="1" x14ac:dyDescent="0.25">
      <c r="A264" s="25"/>
      <c r="B264" s="149" t="s">
        <v>15</v>
      </c>
      <c r="C264" s="26"/>
      <c r="D264" s="90"/>
      <c r="E264" s="110"/>
      <c r="F264" s="114"/>
      <c r="G264" s="115"/>
    </row>
    <row r="265" spans="1:7" s="27" customFormat="1" ht="15" customHeight="1" x14ac:dyDescent="0.25">
      <c r="A265" s="28"/>
      <c r="B265" s="147" t="s">
        <v>134</v>
      </c>
      <c r="C265" s="29"/>
      <c r="D265" s="88"/>
      <c r="E265" s="104"/>
      <c r="F265" s="116"/>
      <c r="G265" s="117"/>
    </row>
    <row r="266" spans="1:7" s="27" customFormat="1" ht="15" customHeight="1" x14ac:dyDescent="0.25">
      <c r="A266" s="28"/>
      <c r="B266" s="150" t="s">
        <v>168</v>
      </c>
      <c r="C266" s="29"/>
      <c r="D266" s="88"/>
      <c r="E266" s="104"/>
      <c r="F266" s="116"/>
      <c r="G266" s="117"/>
    </row>
    <row r="267" spans="1:7" s="27" customFormat="1" ht="15" customHeight="1" x14ac:dyDescent="0.25">
      <c r="A267" s="28"/>
      <c r="B267" s="150" t="s">
        <v>166</v>
      </c>
      <c r="C267" s="29"/>
      <c r="D267" s="88"/>
      <c r="E267" s="104"/>
      <c r="F267" s="116"/>
      <c r="G267" s="117"/>
    </row>
    <row r="268" spans="1:7" s="27" customFormat="1" ht="15" customHeight="1" x14ac:dyDescent="0.25">
      <c r="A268" s="28"/>
      <c r="B268" s="150" t="s">
        <v>151</v>
      </c>
      <c r="C268" s="29"/>
      <c r="D268" s="88"/>
      <c r="E268" s="104"/>
      <c r="F268" s="116"/>
      <c r="G268" s="117"/>
    </row>
    <row r="269" spans="1:7" s="27" customFormat="1" ht="15" customHeight="1" x14ac:dyDescent="0.25">
      <c r="A269" s="28"/>
      <c r="B269" s="150" t="s">
        <v>152</v>
      </c>
      <c r="C269" s="29"/>
      <c r="D269" s="88"/>
      <c r="E269" s="104"/>
      <c r="F269" s="116"/>
      <c r="G269" s="117"/>
    </row>
    <row r="270" spans="1:7" s="27" customFormat="1" ht="15" customHeight="1" x14ac:dyDescent="0.25">
      <c r="A270" s="28"/>
      <c r="B270" s="150" t="s">
        <v>140</v>
      </c>
      <c r="C270" s="29"/>
      <c r="D270" s="88"/>
      <c r="E270" s="104"/>
      <c r="F270" s="116"/>
      <c r="G270" s="117"/>
    </row>
    <row r="271" spans="1:7" s="27" customFormat="1" ht="15" customHeight="1" x14ac:dyDescent="0.25">
      <c r="A271" s="28"/>
      <c r="B271" s="150" t="s">
        <v>130</v>
      </c>
      <c r="C271" s="29"/>
      <c r="D271" s="88"/>
      <c r="E271" s="104"/>
      <c r="F271" s="116"/>
      <c r="G271" s="117"/>
    </row>
    <row r="272" spans="1:7" ht="15" customHeight="1" x14ac:dyDescent="0.25">
      <c r="A272" s="30" t="s">
        <v>82</v>
      </c>
      <c r="B272" s="158" t="s">
        <v>80</v>
      </c>
      <c r="C272" s="16" t="s">
        <v>72</v>
      </c>
      <c r="D272" s="89"/>
      <c r="E272" s="107" t="s">
        <v>363</v>
      </c>
      <c r="F272" s="108">
        <v>1E-4</v>
      </c>
      <c r="G272" s="109">
        <f>D272*F272</f>
        <v>0</v>
      </c>
    </row>
    <row r="273" spans="1:7" ht="15" customHeight="1" x14ac:dyDescent="0.25">
      <c r="A273" s="33"/>
      <c r="B273" s="149" t="s">
        <v>15</v>
      </c>
      <c r="C273" s="26"/>
      <c r="D273" s="90"/>
      <c r="E273" s="110"/>
      <c r="F273" s="100"/>
      <c r="G273" s="111"/>
    </row>
    <row r="274" spans="1:7" ht="15" customHeight="1" x14ac:dyDescent="0.25">
      <c r="A274" s="34"/>
      <c r="B274" s="147" t="s">
        <v>139</v>
      </c>
      <c r="C274" s="29"/>
      <c r="D274" s="88"/>
      <c r="E274" s="104"/>
      <c r="F274" s="105"/>
      <c r="G274" s="106"/>
    </row>
    <row r="275" spans="1:7" ht="15" customHeight="1" x14ac:dyDescent="0.25">
      <c r="A275" s="34"/>
      <c r="B275" s="150" t="s">
        <v>168</v>
      </c>
      <c r="C275" s="29"/>
      <c r="D275" s="88"/>
      <c r="E275" s="104"/>
      <c r="F275" s="105"/>
      <c r="G275" s="106"/>
    </row>
    <row r="276" spans="1:7" ht="15" customHeight="1" x14ac:dyDescent="0.25">
      <c r="A276" s="34"/>
      <c r="B276" s="150" t="s">
        <v>166</v>
      </c>
      <c r="C276" s="29"/>
      <c r="D276" s="88"/>
      <c r="E276" s="104"/>
      <c r="F276" s="105"/>
      <c r="G276" s="106"/>
    </row>
    <row r="277" spans="1:7" ht="15" customHeight="1" x14ac:dyDescent="0.25">
      <c r="A277" s="34"/>
      <c r="B277" s="150" t="s">
        <v>207</v>
      </c>
      <c r="C277" s="29"/>
      <c r="D277" s="88"/>
      <c r="E277" s="104"/>
      <c r="F277" s="105"/>
      <c r="G277" s="106"/>
    </row>
    <row r="278" spans="1:7" ht="15" customHeight="1" x14ac:dyDescent="0.25">
      <c r="A278" s="34"/>
      <c r="B278" s="150" t="s">
        <v>131</v>
      </c>
      <c r="C278" s="29"/>
      <c r="D278" s="88"/>
      <c r="E278" s="104"/>
      <c r="F278" s="105"/>
      <c r="G278" s="106"/>
    </row>
    <row r="279" spans="1:7" ht="15" customHeight="1" x14ac:dyDescent="0.25">
      <c r="A279" s="34"/>
      <c r="B279" s="150" t="s">
        <v>140</v>
      </c>
      <c r="C279" s="29"/>
      <c r="D279" s="88"/>
      <c r="E279" s="104"/>
      <c r="F279" s="105"/>
      <c r="G279" s="106"/>
    </row>
    <row r="280" spans="1:7" ht="15" customHeight="1" x14ac:dyDescent="0.25">
      <c r="A280" s="34"/>
      <c r="B280" s="150" t="s">
        <v>130</v>
      </c>
      <c r="C280" s="29"/>
      <c r="D280" s="88"/>
      <c r="E280" s="104"/>
      <c r="F280" s="105"/>
      <c r="G280" s="106"/>
    </row>
    <row r="281" spans="1:7" ht="15" customHeight="1" x14ac:dyDescent="0.25">
      <c r="A281" s="35" t="s">
        <v>132</v>
      </c>
      <c r="B281" s="158" t="s">
        <v>80</v>
      </c>
      <c r="C281" s="16" t="s">
        <v>72</v>
      </c>
      <c r="D281" s="89"/>
      <c r="E281" s="107" t="s">
        <v>363</v>
      </c>
      <c r="F281" s="108">
        <v>1E-4</v>
      </c>
      <c r="G281" s="109">
        <f>D281*F281</f>
        <v>0</v>
      </c>
    </row>
    <row r="282" spans="1:7" ht="15" customHeight="1" x14ac:dyDescent="0.25">
      <c r="A282" s="31"/>
      <c r="B282" s="149" t="s">
        <v>15</v>
      </c>
      <c r="C282" s="24"/>
      <c r="D282" s="90"/>
      <c r="E282" s="110"/>
      <c r="F282" s="100"/>
      <c r="G282" s="111"/>
    </row>
    <row r="283" spans="1:7" ht="15" customHeight="1" x14ac:dyDescent="0.25">
      <c r="A283" s="32"/>
      <c r="B283" s="147" t="s">
        <v>137</v>
      </c>
      <c r="C283" s="15"/>
      <c r="D283" s="88"/>
      <c r="E283" s="104"/>
      <c r="F283" s="105"/>
      <c r="G283" s="106"/>
    </row>
    <row r="284" spans="1:7" ht="15" customHeight="1" x14ac:dyDescent="0.25">
      <c r="A284" s="32"/>
      <c r="B284" s="150" t="s">
        <v>168</v>
      </c>
      <c r="C284" s="15"/>
      <c r="D284" s="88"/>
      <c r="E284" s="104"/>
      <c r="F284" s="105"/>
      <c r="G284" s="106"/>
    </row>
    <row r="285" spans="1:7" ht="15" customHeight="1" x14ac:dyDescent="0.25">
      <c r="A285" s="32"/>
      <c r="B285" s="150" t="s">
        <v>166</v>
      </c>
      <c r="C285" s="15"/>
      <c r="D285" s="88"/>
      <c r="E285" s="104"/>
      <c r="F285" s="105"/>
      <c r="G285" s="106"/>
    </row>
    <row r="286" spans="1:7" ht="15" customHeight="1" x14ac:dyDescent="0.25">
      <c r="A286" s="32"/>
      <c r="B286" s="150" t="s">
        <v>153</v>
      </c>
      <c r="C286" s="15"/>
      <c r="D286" s="88"/>
      <c r="E286" s="104"/>
      <c r="F286" s="105"/>
      <c r="G286" s="106"/>
    </row>
    <row r="287" spans="1:7" ht="15" customHeight="1" x14ac:dyDescent="0.25">
      <c r="A287" s="32"/>
      <c r="B287" s="150" t="s">
        <v>154</v>
      </c>
      <c r="C287" s="15"/>
      <c r="D287" s="88"/>
      <c r="E287" s="104"/>
      <c r="F287" s="105"/>
      <c r="G287" s="106"/>
    </row>
    <row r="288" spans="1:7" ht="15" customHeight="1" x14ac:dyDescent="0.25">
      <c r="A288" s="32"/>
      <c r="B288" s="150" t="s">
        <v>155</v>
      </c>
      <c r="C288" s="15"/>
      <c r="D288" s="88"/>
      <c r="E288" s="104"/>
      <c r="F288" s="105"/>
      <c r="G288" s="106"/>
    </row>
    <row r="289" spans="1:7" ht="15" customHeight="1" x14ac:dyDescent="0.25">
      <c r="A289" s="32"/>
      <c r="B289" s="150" t="s">
        <v>156</v>
      </c>
      <c r="C289" s="15"/>
      <c r="D289" s="88"/>
      <c r="E289" s="104"/>
      <c r="F289" s="105"/>
      <c r="G289" s="106"/>
    </row>
    <row r="290" spans="1:7" ht="15" customHeight="1" x14ac:dyDescent="0.25">
      <c r="A290" s="32"/>
      <c r="B290" s="150" t="s">
        <v>135</v>
      </c>
      <c r="C290" s="15"/>
      <c r="D290" s="88"/>
      <c r="E290" s="104"/>
      <c r="F290" s="105"/>
      <c r="G290" s="106"/>
    </row>
    <row r="291" spans="1:7" ht="15" customHeight="1" x14ac:dyDescent="0.25">
      <c r="A291" s="32"/>
      <c r="B291" s="150" t="s">
        <v>140</v>
      </c>
      <c r="C291" s="15"/>
      <c r="D291" s="88"/>
      <c r="E291" s="104"/>
      <c r="F291" s="105"/>
      <c r="G291" s="106"/>
    </row>
    <row r="292" spans="1:7" ht="15" customHeight="1" x14ac:dyDescent="0.25">
      <c r="A292" s="32"/>
      <c r="B292" s="150" t="s">
        <v>130</v>
      </c>
      <c r="C292" s="15"/>
      <c r="D292" s="88"/>
      <c r="E292" s="104"/>
      <c r="F292" s="105"/>
      <c r="G292" s="106"/>
    </row>
    <row r="293" spans="1:7" ht="15" customHeight="1" x14ac:dyDescent="0.25">
      <c r="A293" s="30" t="s">
        <v>133</v>
      </c>
      <c r="B293" s="158" t="s">
        <v>80</v>
      </c>
      <c r="C293" s="16" t="s">
        <v>72</v>
      </c>
      <c r="D293" s="88"/>
      <c r="E293" s="104" t="s">
        <v>365</v>
      </c>
      <c r="F293" s="113">
        <v>1E-3</v>
      </c>
      <c r="G293" s="109">
        <f>D293*F293</f>
        <v>0</v>
      </c>
    </row>
    <row r="294" spans="1:7" ht="15" customHeight="1" x14ac:dyDescent="0.25">
      <c r="A294" s="31"/>
      <c r="B294" s="149" t="s">
        <v>15</v>
      </c>
      <c r="C294" s="24"/>
      <c r="D294" s="90"/>
      <c r="E294" s="110"/>
      <c r="F294" s="100"/>
      <c r="G294" s="111"/>
    </row>
    <row r="295" spans="1:7" ht="15" customHeight="1" x14ac:dyDescent="0.25">
      <c r="A295" s="32"/>
      <c r="B295" s="147" t="s">
        <v>138</v>
      </c>
      <c r="C295" s="15"/>
      <c r="D295" s="88"/>
      <c r="E295" s="104"/>
      <c r="F295" s="105"/>
      <c r="G295" s="106"/>
    </row>
    <row r="296" spans="1:7" ht="15" customHeight="1" x14ac:dyDescent="0.25">
      <c r="A296" s="32"/>
      <c r="B296" s="150" t="s">
        <v>168</v>
      </c>
      <c r="C296" s="15"/>
      <c r="D296" s="88"/>
      <c r="E296" s="104"/>
      <c r="F296" s="105"/>
      <c r="G296" s="106"/>
    </row>
    <row r="297" spans="1:7" ht="14.45" customHeight="1" x14ac:dyDescent="0.25">
      <c r="A297" s="32"/>
      <c r="B297" s="150" t="s">
        <v>166</v>
      </c>
      <c r="C297" s="15"/>
      <c r="D297" s="88"/>
      <c r="E297" s="104"/>
      <c r="F297" s="105"/>
      <c r="G297" s="106"/>
    </row>
    <row r="298" spans="1:7" ht="15" customHeight="1" x14ac:dyDescent="0.25">
      <c r="A298" s="32"/>
      <c r="B298" s="150" t="s">
        <v>207</v>
      </c>
      <c r="C298" s="15"/>
      <c r="D298" s="88"/>
      <c r="E298" s="104"/>
      <c r="F298" s="105"/>
      <c r="G298" s="106"/>
    </row>
    <row r="299" spans="1:7" ht="15" customHeight="1" x14ac:dyDescent="0.25">
      <c r="A299" s="32"/>
      <c r="B299" s="150" t="s">
        <v>157</v>
      </c>
      <c r="C299" s="15"/>
      <c r="D299" s="88"/>
      <c r="E299" s="104"/>
      <c r="F299" s="105"/>
      <c r="G299" s="106"/>
    </row>
    <row r="300" spans="1:7" ht="15" customHeight="1" x14ac:dyDescent="0.25">
      <c r="A300" s="32"/>
      <c r="B300" s="150" t="s">
        <v>156</v>
      </c>
      <c r="C300" s="15"/>
      <c r="D300" s="88"/>
      <c r="E300" s="104"/>
      <c r="F300" s="105"/>
      <c r="G300" s="106"/>
    </row>
    <row r="301" spans="1:7" ht="15" customHeight="1" x14ac:dyDescent="0.25">
      <c r="A301" s="32"/>
      <c r="B301" s="150" t="s">
        <v>135</v>
      </c>
      <c r="C301" s="15"/>
      <c r="D301" s="88"/>
      <c r="E301" s="104"/>
      <c r="F301" s="105"/>
      <c r="G301" s="106"/>
    </row>
    <row r="302" spans="1:7" ht="15" customHeight="1" x14ac:dyDescent="0.25">
      <c r="A302" s="32"/>
      <c r="B302" s="150" t="s">
        <v>140</v>
      </c>
      <c r="C302" s="15"/>
      <c r="D302" s="88"/>
      <c r="E302" s="104"/>
      <c r="F302" s="105"/>
      <c r="G302" s="106"/>
    </row>
    <row r="303" spans="1:7" ht="15" customHeight="1" x14ac:dyDescent="0.25">
      <c r="A303" s="32"/>
      <c r="B303" s="150" t="s">
        <v>130</v>
      </c>
      <c r="C303" s="15"/>
      <c r="D303" s="88"/>
      <c r="E303" s="104"/>
      <c r="F303" s="105"/>
      <c r="G303" s="106"/>
    </row>
    <row r="304" spans="1:7" ht="15" customHeight="1" x14ac:dyDescent="0.25">
      <c r="A304" s="30" t="s">
        <v>136</v>
      </c>
      <c r="B304" s="150" t="s">
        <v>80</v>
      </c>
      <c r="C304" s="16" t="s">
        <v>72</v>
      </c>
      <c r="D304" s="89"/>
      <c r="E304" s="107" t="s">
        <v>369</v>
      </c>
      <c r="F304" s="108">
        <v>0.03</v>
      </c>
      <c r="G304" s="109">
        <f>D304*F304</f>
        <v>0</v>
      </c>
    </row>
    <row r="305" spans="1:7" ht="15" customHeight="1" x14ac:dyDescent="0.25">
      <c r="A305" s="31"/>
      <c r="B305" s="149" t="s">
        <v>15</v>
      </c>
      <c r="C305" s="24"/>
      <c r="D305" s="90"/>
      <c r="E305" s="110"/>
      <c r="F305" s="100"/>
      <c r="G305" s="111"/>
    </row>
    <row r="306" spans="1:7" ht="15" customHeight="1" x14ac:dyDescent="0.25">
      <c r="A306" s="32"/>
      <c r="B306" s="147" t="s">
        <v>277</v>
      </c>
      <c r="C306" s="15"/>
      <c r="D306" s="88"/>
      <c r="E306" s="104"/>
      <c r="F306" s="105"/>
      <c r="G306" s="106"/>
    </row>
    <row r="307" spans="1:7" ht="15" customHeight="1" x14ac:dyDescent="0.25">
      <c r="A307" s="32"/>
      <c r="B307" s="157" t="s">
        <v>158</v>
      </c>
      <c r="C307" s="15"/>
      <c r="D307" s="88"/>
      <c r="E307" s="104"/>
      <c r="F307" s="105"/>
      <c r="G307" s="106"/>
    </row>
    <row r="308" spans="1:7" ht="15" customHeight="1" x14ac:dyDescent="0.25">
      <c r="A308" s="30" t="s">
        <v>141</v>
      </c>
      <c r="B308" s="159" t="s">
        <v>159</v>
      </c>
      <c r="C308" s="16" t="s">
        <v>3</v>
      </c>
      <c r="D308" s="89"/>
      <c r="E308" s="107" t="s">
        <v>370</v>
      </c>
      <c r="F308" s="108">
        <v>1E-4</v>
      </c>
      <c r="G308" s="109">
        <f>D308*F308</f>
        <v>0</v>
      </c>
    </row>
    <row r="309" spans="1:7" ht="15" customHeight="1" x14ac:dyDescent="0.25">
      <c r="A309" s="33"/>
      <c r="B309" s="165" t="s">
        <v>15</v>
      </c>
      <c r="C309" s="20"/>
      <c r="D309" s="90"/>
      <c r="E309" s="110"/>
      <c r="F309" s="100"/>
      <c r="G309" s="111"/>
    </row>
    <row r="310" spans="1:7" ht="15" customHeight="1" x14ac:dyDescent="0.25">
      <c r="A310" s="34"/>
      <c r="B310" s="147" t="s">
        <v>278</v>
      </c>
      <c r="C310" s="22"/>
      <c r="D310" s="88"/>
      <c r="E310" s="104"/>
      <c r="F310" s="105"/>
      <c r="G310" s="106"/>
    </row>
    <row r="311" spans="1:7" ht="15" customHeight="1" x14ac:dyDescent="0.25">
      <c r="A311" s="34"/>
      <c r="B311" s="166" t="s">
        <v>144</v>
      </c>
      <c r="C311" s="22"/>
      <c r="D311" s="88"/>
      <c r="E311" s="104"/>
      <c r="F311" s="105"/>
      <c r="G311" s="106"/>
    </row>
    <row r="312" spans="1:7" ht="15" customHeight="1" x14ac:dyDescent="0.25">
      <c r="A312" s="35" t="s">
        <v>142</v>
      </c>
      <c r="B312" s="166" t="s">
        <v>145</v>
      </c>
      <c r="C312" s="23" t="s">
        <v>3</v>
      </c>
      <c r="D312" s="89"/>
      <c r="E312" s="107" t="s">
        <v>371</v>
      </c>
      <c r="F312" s="108">
        <v>1E-4</v>
      </c>
      <c r="G312" s="109">
        <f>D312*F312</f>
        <v>0</v>
      </c>
    </row>
    <row r="313" spans="1:7" ht="15" customHeight="1" x14ac:dyDescent="0.25">
      <c r="A313" s="33"/>
      <c r="B313" s="149" t="s">
        <v>15</v>
      </c>
      <c r="C313" s="24"/>
      <c r="D313" s="90"/>
      <c r="E313" s="110"/>
      <c r="F313" s="100"/>
      <c r="G313" s="111"/>
    </row>
    <row r="314" spans="1:7" ht="15" customHeight="1" x14ac:dyDescent="0.25">
      <c r="A314" s="34"/>
      <c r="B314" s="147" t="s">
        <v>279</v>
      </c>
      <c r="C314" s="15"/>
      <c r="D314" s="88"/>
      <c r="E314" s="104"/>
      <c r="F314" s="105"/>
      <c r="G314" s="106"/>
    </row>
    <row r="315" spans="1:7" ht="15" customHeight="1" x14ac:dyDescent="0.25">
      <c r="A315" s="34"/>
      <c r="B315" s="150" t="s">
        <v>167</v>
      </c>
      <c r="C315" s="15"/>
      <c r="D315" s="88"/>
      <c r="E315" s="104"/>
      <c r="F315" s="105"/>
      <c r="G315" s="106"/>
    </row>
    <row r="316" spans="1:7" ht="15" customHeight="1" x14ac:dyDescent="0.25">
      <c r="A316" s="35" t="s">
        <v>143</v>
      </c>
      <c r="B316" s="152" t="s">
        <v>160</v>
      </c>
      <c r="C316" s="16" t="s">
        <v>72</v>
      </c>
      <c r="D316" s="89"/>
      <c r="E316" s="107" t="s">
        <v>372</v>
      </c>
      <c r="F316" s="108">
        <v>1.29E-2</v>
      </c>
      <c r="G316" s="109">
        <f>D316*F316</f>
        <v>0</v>
      </c>
    </row>
    <row r="317" spans="1:7" ht="15" customHeight="1" x14ac:dyDescent="0.25">
      <c r="A317" s="34"/>
      <c r="B317" s="147" t="s">
        <v>15</v>
      </c>
      <c r="C317" s="15"/>
      <c r="D317" s="88"/>
      <c r="E317" s="104"/>
      <c r="F317" s="105"/>
      <c r="G317" s="106"/>
    </row>
    <row r="318" spans="1:7" ht="15" customHeight="1" x14ac:dyDescent="0.25">
      <c r="A318" s="34"/>
      <c r="B318" s="147" t="s">
        <v>343</v>
      </c>
      <c r="C318" s="15"/>
      <c r="D318" s="88"/>
      <c r="E318" s="104"/>
      <c r="F318" s="105"/>
      <c r="G318" s="106"/>
    </row>
    <row r="319" spans="1:7" ht="15" customHeight="1" x14ac:dyDescent="0.25">
      <c r="A319" s="34" t="s">
        <v>342</v>
      </c>
      <c r="B319" s="167" t="s">
        <v>345</v>
      </c>
      <c r="C319" s="15" t="s">
        <v>72</v>
      </c>
      <c r="D319" s="88"/>
      <c r="E319" s="104" t="s">
        <v>344</v>
      </c>
      <c r="F319" s="113">
        <v>1E-4</v>
      </c>
      <c r="G319" s="106">
        <f>D319*F319</f>
        <v>0</v>
      </c>
    </row>
    <row r="320" spans="1:7" s="27" customFormat="1" ht="45" customHeight="1" x14ac:dyDescent="0.3">
      <c r="A320" s="39"/>
      <c r="B320" s="41" t="s">
        <v>226</v>
      </c>
      <c r="C320" s="36"/>
      <c r="D320" s="87"/>
      <c r="E320" s="101"/>
      <c r="F320" s="102">
        <f>F323+F327+F332+F336+F341+F346+F350+F354+F358+F362+F366+F370+F375+F380+F385</f>
        <v>6.1400000000000038E-2</v>
      </c>
      <c r="G320" s="103"/>
    </row>
    <row r="321" spans="1:7" s="27" customFormat="1" ht="15" customHeight="1" x14ac:dyDescent="0.25">
      <c r="A321" s="51"/>
      <c r="B321" s="147" t="s">
        <v>15</v>
      </c>
      <c r="C321" s="52"/>
      <c r="D321" s="92"/>
      <c r="E321" s="120"/>
      <c r="F321" s="121"/>
      <c r="G321" s="122"/>
    </row>
    <row r="322" spans="1:7" s="27" customFormat="1" ht="15" customHeight="1" x14ac:dyDescent="0.25">
      <c r="A322" s="51"/>
      <c r="B322" s="147" t="s">
        <v>280</v>
      </c>
      <c r="C322" s="52"/>
      <c r="D322" s="92"/>
      <c r="E322" s="123"/>
      <c r="F322" s="121"/>
      <c r="G322" s="122"/>
    </row>
    <row r="323" spans="1:7" s="27" customFormat="1" ht="15" customHeight="1" x14ac:dyDescent="0.25">
      <c r="A323" s="35" t="s">
        <v>83</v>
      </c>
      <c r="B323" s="148" t="s">
        <v>275</v>
      </c>
      <c r="C323" s="23" t="s">
        <v>3</v>
      </c>
      <c r="D323" s="93"/>
      <c r="E323" s="124" t="s">
        <v>373</v>
      </c>
      <c r="F323" s="67">
        <v>0.06</v>
      </c>
      <c r="G323" s="109">
        <f>D323*F323</f>
        <v>0</v>
      </c>
    </row>
    <row r="324" spans="1:7" s="27" customFormat="1" ht="15" customHeight="1" x14ac:dyDescent="0.25">
      <c r="A324" s="33"/>
      <c r="B324" s="149" t="s">
        <v>15</v>
      </c>
      <c r="C324" s="20"/>
      <c r="D324" s="94"/>
      <c r="E324" s="120"/>
      <c r="F324" s="68"/>
      <c r="G324" s="111"/>
    </row>
    <row r="325" spans="1:7" s="27" customFormat="1" ht="15" customHeight="1" x14ac:dyDescent="0.25">
      <c r="A325" s="34"/>
      <c r="B325" s="147" t="s">
        <v>281</v>
      </c>
      <c r="C325" s="22"/>
      <c r="D325" s="92"/>
      <c r="E325" s="123"/>
      <c r="F325" s="69"/>
      <c r="G325" s="106"/>
    </row>
    <row r="326" spans="1:7" s="27" customFormat="1" ht="15" customHeight="1" x14ac:dyDescent="0.25">
      <c r="A326" s="34"/>
      <c r="B326" s="150" t="s">
        <v>276</v>
      </c>
      <c r="C326" s="22"/>
      <c r="D326" s="92"/>
      <c r="E326" s="123"/>
      <c r="F326" s="69"/>
      <c r="G326" s="106"/>
    </row>
    <row r="327" spans="1:7" s="27" customFormat="1" ht="15" customHeight="1" x14ac:dyDescent="0.25">
      <c r="A327" s="35" t="s">
        <v>318</v>
      </c>
      <c r="B327" s="148" t="s">
        <v>221</v>
      </c>
      <c r="C327" s="23" t="s">
        <v>3</v>
      </c>
      <c r="D327" s="93"/>
      <c r="E327" s="124" t="s">
        <v>375</v>
      </c>
      <c r="F327" s="70">
        <v>1E-4</v>
      </c>
      <c r="G327" s="109">
        <f>D327*F327</f>
        <v>0</v>
      </c>
    </row>
    <row r="328" spans="1:7" s="27" customFormat="1" ht="15" customHeight="1" x14ac:dyDescent="0.25">
      <c r="A328" s="34"/>
      <c r="B328" s="149" t="s">
        <v>15</v>
      </c>
      <c r="C328" s="22"/>
      <c r="D328" s="92"/>
      <c r="E328" s="120"/>
      <c r="F328" s="121"/>
      <c r="G328" s="122"/>
    </row>
    <row r="329" spans="1:7" s="27" customFormat="1" ht="15" customHeight="1" x14ac:dyDescent="0.25">
      <c r="A329" s="34"/>
      <c r="B329" s="147" t="s">
        <v>282</v>
      </c>
      <c r="C329" s="22"/>
      <c r="D329" s="92"/>
      <c r="E329" s="123"/>
      <c r="F329" s="121"/>
      <c r="G329" s="122"/>
    </row>
    <row r="330" spans="1:7" s="27" customFormat="1" ht="15" customHeight="1" x14ac:dyDescent="0.25">
      <c r="A330" s="34"/>
      <c r="B330" s="151" t="s">
        <v>274</v>
      </c>
      <c r="C330" s="22"/>
      <c r="D330" s="92"/>
      <c r="E330" s="123"/>
      <c r="F330" s="121"/>
      <c r="G330" s="122"/>
    </row>
    <row r="331" spans="1:7" s="27" customFormat="1" ht="15" customHeight="1" x14ac:dyDescent="0.25">
      <c r="A331" s="34"/>
      <c r="B331" s="151" t="s">
        <v>221</v>
      </c>
      <c r="C331" s="22"/>
      <c r="D331" s="92"/>
      <c r="E331" s="123"/>
      <c r="F331" s="121"/>
      <c r="G331" s="122"/>
    </row>
    <row r="332" spans="1:7" s="27" customFormat="1" ht="15" customHeight="1" x14ac:dyDescent="0.25">
      <c r="A332" s="35" t="s">
        <v>319</v>
      </c>
      <c r="B332" s="152" t="s">
        <v>40</v>
      </c>
      <c r="C332" s="23" t="s">
        <v>3</v>
      </c>
      <c r="D332" s="92"/>
      <c r="E332" s="124" t="s">
        <v>376</v>
      </c>
      <c r="F332" s="125">
        <v>1E-4</v>
      </c>
      <c r="G332" s="109">
        <f>D332*F332</f>
        <v>0</v>
      </c>
    </row>
    <row r="333" spans="1:7" s="27" customFormat="1" ht="15" customHeight="1" x14ac:dyDescent="0.25">
      <c r="A333" s="5"/>
      <c r="B333" s="149" t="s">
        <v>15</v>
      </c>
      <c r="C333" s="42"/>
      <c r="D333" s="94"/>
      <c r="E333" s="120"/>
      <c r="F333" s="99"/>
      <c r="G333" s="126"/>
    </row>
    <row r="334" spans="1:7" s="27" customFormat="1" ht="15" customHeight="1" x14ac:dyDescent="0.25">
      <c r="A334" s="43"/>
      <c r="B334" s="147" t="s">
        <v>283</v>
      </c>
      <c r="C334" s="44"/>
      <c r="D334" s="92"/>
      <c r="E334" s="123"/>
      <c r="F334" s="127"/>
      <c r="G334" s="122"/>
    </row>
    <row r="335" spans="1:7" s="27" customFormat="1" ht="15" customHeight="1" x14ac:dyDescent="0.25">
      <c r="A335" s="43"/>
      <c r="B335" s="151" t="s">
        <v>23</v>
      </c>
      <c r="C335" s="44"/>
      <c r="D335" s="92"/>
      <c r="E335" s="123"/>
      <c r="F335" s="127"/>
      <c r="G335" s="122"/>
    </row>
    <row r="336" spans="1:7" s="27" customFormat="1" ht="15" customHeight="1" x14ac:dyDescent="0.25">
      <c r="A336" s="35" t="s">
        <v>320</v>
      </c>
      <c r="B336" s="148" t="s">
        <v>24</v>
      </c>
      <c r="C336" s="23" t="s">
        <v>3</v>
      </c>
      <c r="D336" s="93"/>
      <c r="E336" s="124" t="s">
        <v>379</v>
      </c>
      <c r="F336" s="128">
        <v>1E-4</v>
      </c>
      <c r="G336" s="109">
        <f>D336*F336</f>
        <v>0</v>
      </c>
    </row>
    <row r="337" spans="1:7" s="27" customFormat="1" ht="15" customHeight="1" x14ac:dyDescent="0.25">
      <c r="A337" s="37"/>
      <c r="B337" s="153" t="s">
        <v>15</v>
      </c>
      <c r="C337" s="45"/>
      <c r="D337" s="88"/>
      <c r="E337" s="104"/>
      <c r="F337" s="116"/>
      <c r="G337" s="117"/>
    </row>
    <row r="338" spans="1:7" s="27" customFormat="1" ht="15" customHeight="1" x14ac:dyDescent="0.25">
      <c r="A338" s="38"/>
      <c r="B338" s="153" t="s">
        <v>284</v>
      </c>
      <c r="C338" s="45"/>
      <c r="D338" s="88"/>
      <c r="E338" s="104"/>
      <c r="F338" s="116"/>
      <c r="G338" s="117"/>
    </row>
    <row r="339" spans="1:7" s="27" customFormat="1" ht="15" customHeight="1" x14ac:dyDescent="0.25">
      <c r="A339" s="38"/>
      <c r="B339" s="154" t="s">
        <v>190</v>
      </c>
      <c r="C339" s="45"/>
      <c r="D339" s="88"/>
      <c r="E339" s="104"/>
      <c r="F339" s="116"/>
      <c r="G339" s="117"/>
    </row>
    <row r="340" spans="1:7" s="27" customFormat="1" ht="15" customHeight="1" x14ac:dyDescent="0.25">
      <c r="A340" s="38"/>
      <c r="B340" s="154" t="s">
        <v>45</v>
      </c>
      <c r="C340" s="45"/>
      <c r="D340" s="88"/>
      <c r="E340" s="104"/>
      <c r="F340" s="116"/>
      <c r="G340" s="117"/>
    </row>
    <row r="341" spans="1:7" ht="15" customHeight="1" x14ac:dyDescent="0.25">
      <c r="A341" s="35" t="s">
        <v>321</v>
      </c>
      <c r="B341" s="155" t="s">
        <v>40</v>
      </c>
      <c r="C341" s="22" t="s">
        <v>3</v>
      </c>
      <c r="D341" s="88"/>
      <c r="E341" s="104" t="s">
        <v>374</v>
      </c>
      <c r="F341" s="113">
        <v>1E-4</v>
      </c>
      <c r="G341" s="109">
        <f>D341*F341</f>
        <v>0</v>
      </c>
    </row>
    <row r="342" spans="1:7" ht="15" customHeight="1" x14ac:dyDescent="0.25">
      <c r="A342" s="31"/>
      <c r="B342" s="149" t="s">
        <v>15</v>
      </c>
      <c r="C342" s="20"/>
      <c r="D342" s="90"/>
      <c r="E342" s="110"/>
      <c r="F342" s="100"/>
      <c r="G342" s="111"/>
    </row>
    <row r="343" spans="1:7" ht="15" customHeight="1" x14ac:dyDescent="0.25">
      <c r="A343" s="32"/>
      <c r="B343" s="147" t="s">
        <v>285</v>
      </c>
      <c r="C343" s="22"/>
      <c r="D343" s="88"/>
      <c r="E343" s="104"/>
      <c r="F343" s="105"/>
      <c r="G343" s="106"/>
    </row>
    <row r="344" spans="1:7" ht="15" customHeight="1" x14ac:dyDescent="0.25">
      <c r="A344" s="32"/>
      <c r="B344" s="156" t="s">
        <v>191</v>
      </c>
      <c r="C344" s="22"/>
      <c r="D344" s="88"/>
      <c r="E344" s="104"/>
      <c r="F344" s="105"/>
      <c r="G344" s="106"/>
    </row>
    <row r="345" spans="1:7" ht="15" customHeight="1" x14ac:dyDescent="0.25">
      <c r="A345" s="32"/>
      <c r="B345" s="156" t="s">
        <v>43</v>
      </c>
      <c r="C345" s="22"/>
      <c r="D345" s="88"/>
      <c r="E345" s="104"/>
      <c r="F345" s="105"/>
      <c r="G345" s="106"/>
    </row>
    <row r="346" spans="1:7" ht="15" customHeight="1" x14ac:dyDescent="0.25">
      <c r="A346" s="35" t="s">
        <v>322</v>
      </c>
      <c r="B346" s="152" t="s">
        <v>40</v>
      </c>
      <c r="C346" s="23" t="s">
        <v>3</v>
      </c>
      <c r="D346" s="89"/>
      <c r="E346" s="107" t="s">
        <v>370</v>
      </c>
      <c r="F346" s="108">
        <v>1E-4</v>
      </c>
      <c r="G346" s="109">
        <f>D346*F346</f>
        <v>0</v>
      </c>
    </row>
    <row r="347" spans="1:7" s="27" customFormat="1" ht="15" customHeight="1" x14ac:dyDescent="0.25">
      <c r="A347" s="37"/>
      <c r="B347" s="149" t="s">
        <v>15</v>
      </c>
      <c r="C347" s="46"/>
      <c r="D347" s="90"/>
      <c r="E347" s="110"/>
      <c r="F347" s="114"/>
      <c r="G347" s="115"/>
    </row>
    <row r="348" spans="1:7" s="27" customFormat="1" ht="15" customHeight="1" x14ac:dyDescent="0.25">
      <c r="A348" s="38"/>
      <c r="B348" s="147" t="s">
        <v>286</v>
      </c>
      <c r="C348" s="45"/>
      <c r="D348" s="88"/>
      <c r="E348" s="104"/>
      <c r="F348" s="116"/>
      <c r="G348" s="117"/>
    </row>
    <row r="349" spans="1:7" s="27" customFormat="1" ht="15" customHeight="1" x14ac:dyDescent="0.25">
      <c r="A349" s="38"/>
      <c r="B349" s="157" t="s">
        <v>192</v>
      </c>
      <c r="C349" s="45"/>
      <c r="D349" s="88"/>
      <c r="E349" s="104"/>
      <c r="F349" s="116"/>
      <c r="G349" s="117"/>
    </row>
    <row r="350" spans="1:7" ht="15" customHeight="1" x14ac:dyDescent="0.25">
      <c r="A350" s="30" t="s">
        <v>323</v>
      </c>
      <c r="B350" s="157" t="s">
        <v>44</v>
      </c>
      <c r="C350" s="23" t="s">
        <v>3</v>
      </c>
      <c r="D350" s="89"/>
      <c r="E350" s="107" t="s">
        <v>378</v>
      </c>
      <c r="F350" s="108">
        <v>1E-4</v>
      </c>
      <c r="G350" s="109">
        <f>D350*F350</f>
        <v>0</v>
      </c>
    </row>
    <row r="351" spans="1:7" ht="15" customHeight="1" x14ac:dyDescent="0.25">
      <c r="A351" s="32"/>
      <c r="B351" s="149" t="s">
        <v>15</v>
      </c>
      <c r="C351" s="15"/>
      <c r="D351" s="88"/>
      <c r="E351" s="104"/>
      <c r="F351" s="105"/>
      <c r="G351" s="106"/>
    </row>
    <row r="352" spans="1:7" ht="15" customHeight="1" x14ac:dyDescent="0.25">
      <c r="A352" s="32"/>
      <c r="B352" s="147" t="s">
        <v>287</v>
      </c>
      <c r="C352" s="15"/>
      <c r="D352" s="88"/>
      <c r="E352" s="104"/>
      <c r="F352" s="105"/>
      <c r="G352" s="106"/>
    </row>
    <row r="353" spans="1:7" ht="15" customHeight="1" x14ac:dyDescent="0.25">
      <c r="A353" s="32"/>
      <c r="B353" s="150" t="s">
        <v>41</v>
      </c>
      <c r="C353" s="15"/>
      <c r="D353" s="88"/>
      <c r="E353" s="104"/>
      <c r="F353" s="105"/>
      <c r="G353" s="106"/>
    </row>
    <row r="354" spans="1:7" ht="15" customHeight="1" x14ac:dyDescent="0.25">
      <c r="A354" s="30" t="s">
        <v>324</v>
      </c>
      <c r="B354" s="158" t="s">
        <v>42</v>
      </c>
      <c r="C354" s="16" t="s">
        <v>3</v>
      </c>
      <c r="D354" s="89"/>
      <c r="E354" s="107" t="s">
        <v>377</v>
      </c>
      <c r="F354" s="108">
        <v>1E-4</v>
      </c>
      <c r="G354" s="109">
        <f>D354*F354</f>
        <v>0</v>
      </c>
    </row>
    <row r="355" spans="1:7" ht="15" customHeight="1" x14ac:dyDescent="0.25">
      <c r="A355" s="32"/>
      <c r="B355" s="149" t="s">
        <v>15</v>
      </c>
      <c r="C355" s="15"/>
      <c r="D355" s="88"/>
      <c r="E355" s="104"/>
      <c r="F355" s="105"/>
      <c r="G355" s="106"/>
    </row>
    <row r="356" spans="1:7" ht="15" customHeight="1" x14ac:dyDescent="0.25">
      <c r="A356" s="32"/>
      <c r="B356" s="147" t="s">
        <v>288</v>
      </c>
      <c r="C356" s="15"/>
      <c r="D356" s="88"/>
      <c r="E356" s="104"/>
      <c r="F356" s="105"/>
      <c r="G356" s="106"/>
    </row>
    <row r="357" spans="1:7" ht="15" customHeight="1" x14ac:dyDescent="0.25">
      <c r="A357" s="32"/>
      <c r="B357" s="157" t="s">
        <v>46</v>
      </c>
      <c r="C357" s="15"/>
      <c r="D357" s="88"/>
      <c r="E357" s="104"/>
      <c r="F357" s="105"/>
      <c r="G357" s="106"/>
    </row>
    <row r="358" spans="1:7" ht="15" customHeight="1" x14ac:dyDescent="0.25">
      <c r="A358" s="30" t="s">
        <v>325</v>
      </c>
      <c r="B358" s="157" t="s">
        <v>47</v>
      </c>
      <c r="C358" s="16" t="s">
        <v>3</v>
      </c>
      <c r="D358" s="89"/>
      <c r="E358" s="107" t="s">
        <v>374</v>
      </c>
      <c r="F358" s="108">
        <v>1E-4</v>
      </c>
      <c r="G358" s="109">
        <f>D358*F358</f>
        <v>0</v>
      </c>
    </row>
    <row r="359" spans="1:7" ht="15" customHeight="1" x14ac:dyDescent="0.25">
      <c r="A359" s="32"/>
      <c r="B359" s="149" t="s">
        <v>15</v>
      </c>
      <c r="C359" s="15"/>
      <c r="D359" s="95"/>
      <c r="E359" s="129"/>
      <c r="F359" s="105"/>
      <c r="G359" s="106"/>
    </row>
    <row r="360" spans="1:7" ht="15" customHeight="1" x14ac:dyDescent="0.25">
      <c r="A360" s="32"/>
      <c r="B360" s="147" t="s">
        <v>289</v>
      </c>
      <c r="C360" s="15"/>
      <c r="D360" s="95"/>
      <c r="E360" s="129"/>
      <c r="F360" s="105"/>
      <c r="G360" s="106"/>
    </row>
    <row r="361" spans="1:7" ht="15" customHeight="1" x14ac:dyDescent="0.25">
      <c r="A361" s="32"/>
      <c r="B361" s="150" t="s">
        <v>48</v>
      </c>
      <c r="C361" s="15"/>
      <c r="D361" s="95"/>
      <c r="E361" s="129"/>
      <c r="F361" s="105"/>
      <c r="G361" s="106"/>
    </row>
    <row r="362" spans="1:7" ht="15" customHeight="1" x14ac:dyDescent="0.25">
      <c r="A362" s="30" t="s">
        <v>326</v>
      </c>
      <c r="B362" s="158" t="s">
        <v>49</v>
      </c>
      <c r="C362" s="16" t="s">
        <v>3</v>
      </c>
      <c r="D362" s="96"/>
      <c r="E362" s="130" t="s">
        <v>377</v>
      </c>
      <c r="F362" s="108">
        <v>1E-4</v>
      </c>
      <c r="G362" s="109">
        <f>D362*F362</f>
        <v>0</v>
      </c>
    </row>
    <row r="363" spans="1:7" ht="15" customHeight="1" x14ac:dyDescent="0.25">
      <c r="A363" s="17"/>
      <c r="B363" s="149" t="s">
        <v>15</v>
      </c>
      <c r="C363" s="24"/>
      <c r="D363" s="90"/>
      <c r="E363" s="110"/>
      <c r="F363" s="100"/>
      <c r="G363" s="111"/>
    </row>
    <row r="364" spans="1:7" ht="15" customHeight="1" x14ac:dyDescent="0.25">
      <c r="A364" s="18"/>
      <c r="B364" s="147" t="s">
        <v>290</v>
      </c>
      <c r="C364" s="15"/>
      <c r="D364" s="88"/>
      <c r="E364" s="104"/>
      <c r="F364" s="105"/>
      <c r="G364" s="106"/>
    </row>
    <row r="365" spans="1:7" ht="15" customHeight="1" x14ac:dyDescent="0.25">
      <c r="A365" s="18"/>
      <c r="B365" s="157" t="s">
        <v>163</v>
      </c>
      <c r="C365" s="15"/>
      <c r="D365" s="88"/>
      <c r="E365" s="104"/>
      <c r="F365" s="105"/>
      <c r="G365" s="106"/>
    </row>
    <row r="366" spans="1:7" ht="15" customHeight="1" x14ac:dyDescent="0.25">
      <c r="A366" s="35" t="s">
        <v>327</v>
      </c>
      <c r="B366" s="159" t="s">
        <v>164</v>
      </c>
      <c r="C366" s="16" t="s">
        <v>3</v>
      </c>
      <c r="D366" s="89"/>
      <c r="E366" s="107" t="s">
        <v>374</v>
      </c>
      <c r="F366" s="108">
        <v>1E-4</v>
      </c>
      <c r="G366" s="109">
        <f>D366*F366</f>
        <v>0</v>
      </c>
    </row>
    <row r="367" spans="1:7" s="27" customFormat="1" ht="15" customHeight="1" x14ac:dyDescent="0.25">
      <c r="A367" s="38"/>
      <c r="B367" s="147" t="s">
        <v>15</v>
      </c>
      <c r="C367" s="29"/>
      <c r="D367" s="88"/>
      <c r="E367" s="104"/>
      <c r="F367" s="116"/>
      <c r="G367" s="117"/>
    </row>
    <row r="368" spans="1:7" s="27" customFormat="1" ht="15" customHeight="1" x14ac:dyDescent="0.25">
      <c r="A368" s="38"/>
      <c r="B368" s="147" t="s">
        <v>291</v>
      </c>
      <c r="C368" s="29"/>
      <c r="D368" s="88"/>
      <c r="E368" s="104"/>
      <c r="F368" s="116"/>
      <c r="G368" s="117"/>
    </row>
    <row r="369" spans="1:7" s="27" customFormat="1" ht="15" customHeight="1" x14ac:dyDescent="0.25">
      <c r="A369" s="38"/>
      <c r="B369" s="157" t="s">
        <v>162</v>
      </c>
      <c r="C369" s="29"/>
      <c r="D369" s="88"/>
      <c r="E369" s="104"/>
      <c r="F369" s="116"/>
      <c r="G369" s="117"/>
    </row>
    <row r="370" spans="1:7" ht="15" customHeight="1" x14ac:dyDescent="0.25">
      <c r="A370" s="35" t="s">
        <v>328</v>
      </c>
      <c r="B370" s="157" t="s">
        <v>45</v>
      </c>
      <c r="C370" s="15" t="s">
        <v>3</v>
      </c>
      <c r="D370" s="88"/>
      <c r="E370" s="104" t="s">
        <v>373</v>
      </c>
      <c r="F370" s="113">
        <v>1E-4</v>
      </c>
      <c r="G370" s="109">
        <f>D370*F370</f>
        <v>0</v>
      </c>
    </row>
    <row r="371" spans="1:7" x14ac:dyDescent="0.25">
      <c r="A371" s="33"/>
      <c r="B371" s="149" t="s">
        <v>15</v>
      </c>
      <c r="C371" s="20"/>
      <c r="D371" s="90"/>
      <c r="E371" s="110"/>
      <c r="F371" s="100"/>
      <c r="G371" s="111"/>
    </row>
    <row r="372" spans="1:7" x14ac:dyDescent="0.25">
      <c r="A372" s="34"/>
      <c r="B372" s="147" t="s">
        <v>292</v>
      </c>
      <c r="C372" s="22"/>
      <c r="D372" s="88"/>
      <c r="E372" s="104"/>
      <c r="F372" s="105"/>
      <c r="G372" s="106"/>
    </row>
    <row r="373" spans="1:7" x14ac:dyDescent="0.25">
      <c r="A373" s="34"/>
      <c r="B373" s="150" t="s">
        <v>193</v>
      </c>
      <c r="C373" s="22"/>
      <c r="D373" s="88"/>
      <c r="E373" s="104"/>
      <c r="F373" s="105"/>
      <c r="G373" s="106"/>
    </row>
    <row r="374" spans="1:7" x14ac:dyDescent="0.25">
      <c r="A374" s="34"/>
      <c r="B374" s="160" t="s">
        <v>188</v>
      </c>
      <c r="C374" s="22"/>
      <c r="D374" s="88"/>
      <c r="E374" s="104"/>
      <c r="F374" s="105"/>
      <c r="G374" s="106"/>
    </row>
    <row r="375" spans="1:7" x14ac:dyDescent="0.25">
      <c r="A375" s="35" t="s">
        <v>329</v>
      </c>
      <c r="B375" s="161" t="s">
        <v>45</v>
      </c>
      <c r="C375" s="23" t="s">
        <v>3</v>
      </c>
      <c r="D375" s="89"/>
      <c r="E375" s="107" t="s">
        <v>344</v>
      </c>
      <c r="F375" s="108">
        <v>1E-4</v>
      </c>
      <c r="G375" s="109">
        <f>D375*F375</f>
        <v>0</v>
      </c>
    </row>
    <row r="376" spans="1:7" x14ac:dyDescent="0.25">
      <c r="A376" s="33"/>
      <c r="B376" s="149" t="s">
        <v>15</v>
      </c>
      <c r="C376" s="20"/>
      <c r="D376" s="90"/>
      <c r="E376" s="110"/>
      <c r="F376" s="100"/>
      <c r="G376" s="111"/>
    </row>
    <row r="377" spans="1:7" x14ac:dyDescent="0.25">
      <c r="A377" s="34"/>
      <c r="B377" s="147" t="s">
        <v>293</v>
      </c>
      <c r="C377" s="22"/>
      <c r="D377" s="88"/>
      <c r="E377" s="104"/>
      <c r="F377" s="105"/>
      <c r="G377" s="106"/>
    </row>
    <row r="378" spans="1:7" x14ac:dyDescent="0.25">
      <c r="A378" s="34"/>
      <c r="B378" s="150" t="s">
        <v>193</v>
      </c>
      <c r="C378" s="22"/>
      <c r="D378" s="88"/>
      <c r="E378" s="104"/>
      <c r="F378" s="105"/>
      <c r="G378" s="106"/>
    </row>
    <row r="379" spans="1:7" x14ac:dyDescent="0.25">
      <c r="A379" s="34"/>
      <c r="B379" s="160" t="s">
        <v>189</v>
      </c>
      <c r="C379" s="22"/>
      <c r="D379" s="88"/>
      <c r="E379" s="104"/>
      <c r="F379" s="105"/>
      <c r="G379" s="106"/>
    </row>
    <row r="380" spans="1:7" x14ac:dyDescent="0.25">
      <c r="A380" s="35" t="s">
        <v>330</v>
      </c>
      <c r="B380" s="161" t="s">
        <v>45</v>
      </c>
      <c r="C380" s="23" t="s">
        <v>3</v>
      </c>
      <c r="D380" s="89"/>
      <c r="E380" s="107" t="s">
        <v>344</v>
      </c>
      <c r="F380" s="108">
        <v>1E-4</v>
      </c>
      <c r="G380" s="109">
        <f>D380*F380</f>
        <v>0</v>
      </c>
    </row>
    <row r="381" spans="1:7" x14ac:dyDescent="0.25">
      <c r="A381" s="47"/>
      <c r="B381" s="162" t="s">
        <v>15</v>
      </c>
      <c r="C381" s="75"/>
      <c r="D381" s="90"/>
      <c r="E381" s="131"/>
      <c r="F381" s="100"/>
      <c r="G381" s="111"/>
    </row>
    <row r="382" spans="1:7" x14ac:dyDescent="0.25">
      <c r="A382" s="48"/>
      <c r="B382" s="153" t="s">
        <v>294</v>
      </c>
      <c r="D382" s="88"/>
      <c r="E382" s="132"/>
      <c r="F382" s="105"/>
      <c r="G382" s="106"/>
    </row>
    <row r="383" spans="1:7" x14ac:dyDescent="0.25">
      <c r="A383" s="48"/>
      <c r="B383" s="163" t="s">
        <v>235</v>
      </c>
      <c r="D383" s="88"/>
      <c r="E383" s="132"/>
      <c r="F383" s="105"/>
      <c r="G383" s="106"/>
    </row>
    <row r="384" spans="1:7" x14ac:dyDescent="0.25">
      <c r="A384" s="48"/>
      <c r="B384" s="154" t="s">
        <v>224</v>
      </c>
      <c r="D384" s="88"/>
      <c r="E384" s="132"/>
      <c r="F384" s="105"/>
      <c r="G384" s="106"/>
    </row>
    <row r="385" spans="1:7" x14ac:dyDescent="0.25">
      <c r="A385" s="35" t="s">
        <v>331</v>
      </c>
      <c r="B385" s="164" t="s">
        <v>225</v>
      </c>
      <c r="C385" s="53" t="s">
        <v>3</v>
      </c>
      <c r="D385" s="89"/>
      <c r="E385" s="130" t="s">
        <v>353</v>
      </c>
      <c r="F385" s="108">
        <v>1E-4</v>
      </c>
      <c r="G385" s="109">
        <f>D385*F385</f>
        <v>0</v>
      </c>
    </row>
    <row r="386" spans="1:7" s="27" customFormat="1" ht="30" customHeight="1" x14ac:dyDescent="0.3">
      <c r="A386" s="39"/>
      <c r="B386" s="41" t="s">
        <v>338</v>
      </c>
      <c r="C386" s="36"/>
      <c r="D386" s="87"/>
      <c r="E386" s="101"/>
      <c r="F386" s="133"/>
      <c r="G386" s="103"/>
    </row>
    <row r="387" spans="1:7" ht="16.5" thickBot="1" x14ac:dyDescent="0.3">
      <c r="A387" s="55" t="s">
        <v>339</v>
      </c>
      <c r="B387" s="146" t="s">
        <v>340</v>
      </c>
      <c r="C387" s="54" t="s">
        <v>3</v>
      </c>
      <c r="D387" s="97"/>
      <c r="E387" s="134"/>
      <c r="F387" s="112"/>
      <c r="G387" s="135"/>
    </row>
    <row r="388" spans="1:7" ht="34.9" customHeight="1" thickBot="1" x14ac:dyDescent="0.3">
      <c r="A388" s="49"/>
      <c r="E388" s="132"/>
      <c r="F388" s="136">
        <f>F20+F97+F263+F320</f>
        <v>0.99999999999999989</v>
      </c>
      <c r="G388" s="137">
        <f>SUM(G21:G385)</f>
        <v>0</v>
      </c>
    </row>
    <row r="389" spans="1:7" x14ac:dyDescent="0.25">
      <c r="A389" s="49"/>
    </row>
    <row r="390" spans="1:7" x14ac:dyDescent="0.25">
      <c r="A390" s="49"/>
    </row>
    <row r="391" spans="1:7" x14ac:dyDescent="0.25">
      <c r="A391" s="49"/>
    </row>
    <row r="392" spans="1:7" x14ac:dyDescent="0.25">
      <c r="A392" s="49"/>
    </row>
    <row r="393" spans="1:7" x14ac:dyDescent="0.25">
      <c r="A393" s="49"/>
    </row>
    <row r="394" spans="1:7" x14ac:dyDescent="0.25">
      <c r="A394" s="49"/>
    </row>
    <row r="395" spans="1:7" x14ac:dyDescent="0.25">
      <c r="A395" s="49"/>
    </row>
    <row r="396" spans="1:7" x14ac:dyDescent="0.25">
      <c r="A396" s="49"/>
    </row>
    <row r="397" spans="1:7" x14ac:dyDescent="0.25">
      <c r="A397" s="49"/>
    </row>
    <row r="398" spans="1:7" x14ac:dyDescent="0.25">
      <c r="A398" s="49"/>
    </row>
    <row r="399" spans="1:7" x14ac:dyDescent="0.25">
      <c r="A399" s="49"/>
    </row>
    <row r="400" spans="1:7" x14ac:dyDescent="0.25">
      <c r="A400" s="49"/>
    </row>
    <row r="401" spans="1:1" x14ac:dyDescent="0.25">
      <c r="A401" s="49"/>
    </row>
    <row r="402" spans="1:1" x14ac:dyDescent="0.25">
      <c r="A402" s="49"/>
    </row>
    <row r="403" spans="1:1" x14ac:dyDescent="0.25">
      <c r="A403" s="49"/>
    </row>
    <row r="404" spans="1:1" x14ac:dyDescent="0.25">
      <c r="A404" s="49"/>
    </row>
    <row r="405" spans="1:1" x14ac:dyDescent="0.25">
      <c r="A405" s="49"/>
    </row>
    <row r="406" spans="1:1" x14ac:dyDescent="0.25">
      <c r="A406" s="49"/>
    </row>
    <row r="407" spans="1:1" x14ac:dyDescent="0.25">
      <c r="A407" s="49"/>
    </row>
    <row r="408" spans="1:1" x14ac:dyDescent="0.25">
      <c r="A408" s="49"/>
    </row>
    <row r="409" spans="1:1" x14ac:dyDescent="0.25">
      <c r="A409" s="49"/>
    </row>
    <row r="410" spans="1:1" x14ac:dyDescent="0.25">
      <c r="A410" s="49"/>
    </row>
    <row r="411" spans="1:1" x14ac:dyDescent="0.25">
      <c r="A411" s="49"/>
    </row>
    <row r="412" spans="1:1" x14ac:dyDescent="0.25">
      <c r="A412" s="49"/>
    </row>
    <row r="413" spans="1:1" x14ac:dyDescent="0.25">
      <c r="A413" s="49"/>
    </row>
    <row r="414" spans="1:1" x14ac:dyDescent="0.25">
      <c r="A414" s="49"/>
    </row>
    <row r="415" spans="1:1" x14ac:dyDescent="0.25">
      <c r="A415" s="49"/>
    </row>
    <row r="416" spans="1:1" x14ac:dyDescent="0.25">
      <c r="A416" s="49"/>
    </row>
    <row r="417" spans="1:1" x14ac:dyDescent="0.25">
      <c r="A417" s="49"/>
    </row>
    <row r="418" spans="1:1" x14ac:dyDescent="0.25">
      <c r="A418" s="49"/>
    </row>
    <row r="419" spans="1:1" x14ac:dyDescent="0.25">
      <c r="A419" s="49"/>
    </row>
    <row r="420" spans="1:1" x14ac:dyDescent="0.25">
      <c r="A420" s="49"/>
    </row>
    <row r="421" spans="1:1" x14ac:dyDescent="0.25">
      <c r="A421" s="49"/>
    </row>
    <row r="422" spans="1:1" x14ac:dyDescent="0.25">
      <c r="A422" s="49"/>
    </row>
    <row r="423" spans="1:1" x14ac:dyDescent="0.25">
      <c r="A423" s="49"/>
    </row>
    <row r="424" spans="1:1" x14ac:dyDescent="0.25">
      <c r="A424" s="49"/>
    </row>
    <row r="425" spans="1:1" x14ac:dyDescent="0.25">
      <c r="A425" s="49"/>
    </row>
    <row r="426" spans="1:1" x14ac:dyDescent="0.25">
      <c r="A426" s="49"/>
    </row>
    <row r="427" spans="1:1" x14ac:dyDescent="0.25">
      <c r="A427" s="49"/>
    </row>
    <row r="428" spans="1:1" x14ac:dyDescent="0.25">
      <c r="A428" s="49"/>
    </row>
    <row r="429" spans="1:1" x14ac:dyDescent="0.25">
      <c r="A429" s="49"/>
    </row>
    <row r="430" spans="1:1" x14ac:dyDescent="0.25">
      <c r="A430" s="49"/>
    </row>
    <row r="431" spans="1:1" x14ac:dyDescent="0.25">
      <c r="A431" s="49"/>
    </row>
    <row r="432" spans="1:1" x14ac:dyDescent="0.25">
      <c r="A432" s="49"/>
    </row>
    <row r="433" spans="1:1" x14ac:dyDescent="0.25">
      <c r="A433" s="49"/>
    </row>
    <row r="434" spans="1:1" x14ac:dyDescent="0.25">
      <c r="A434" s="49"/>
    </row>
    <row r="435" spans="1:1" x14ac:dyDescent="0.25">
      <c r="A435" s="49"/>
    </row>
    <row r="436" spans="1:1" x14ac:dyDescent="0.25">
      <c r="A436" s="49"/>
    </row>
    <row r="437" spans="1:1" x14ac:dyDescent="0.25">
      <c r="A437" s="49"/>
    </row>
    <row r="438" spans="1:1" x14ac:dyDescent="0.25">
      <c r="A438" s="49"/>
    </row>
    <row r="439" spans="1:1" x14ac:dyDescent="0.25">
      <c r="A439" s="49"/>
    </row>
    <row r="440" spans="1:1" x14ac:dyDescent="0.25">
      <c r="A440" s="49"/>
    </row>
    <row r="441" spans="1:1" x14ac:dyDescent="0.25">
      <c r="A441" s="49"/>
    </row>
    <row r="442" spans="1:1" x14ac:dyDescent="0.25">
      <c r="A442" s="49"/>
    </row>
    <row r="443" spans="1:1" x14ac:dyDescent="0.25">
      <c r="A443" s="49"/>
    </row>
    <row r="444" spans="1:1" x14ac:dyDescent="0.25">
      <c r="A444" s="49"/>
    </row>
    <row r="445" spans="1:1" x14ac:dyDescent="0.25">
      <c r="A445" s="49"/>
    </row>
    <row r="446" spans="1:1" x14ac:dyDescent="0.25">
      <c r="A446" s="49"/>
    </row>
    <row r="447" spans="1:1" x14ac:dyDescent="0.25">
      <c r="A447" s="49"/>
    </row>
    <row r="448" spans="1:1" x14ac:dyDescent="0.25">
      <c r="A448" s="49"/>
    </row>
    <row r="449" spans="1:1" x14ac:dyDescent="0.25">
      <c r="A449" s="49"/>
    </row>
    <row r="450" spans="1:1" x14ac:dyDescent="0.25">
      <c r="A450" s="49"/>
    </row>
    <row r="451" spans="1:1" x14ac:dyDescent="0.25">
      <c r="A451" s="49"/>
    </row>
    <row r="452" spans="1:1" x14ac:dyDescent="0.25">
      <c r="A452" s="49"/>
    </row>
    <row r="453" spans="1:1" x14ac:dyDescent="0.25">
      <c r="A453" s="49"/>
    </row>
    <row r="454" spans="1:1" x14ac:dyDescent="0.25">
      <c r="A454" s="49"/>
    </row>
    <row r="455" spans="1:1" x14ac:dyDescent="0.25">
      <c r="A455" s="49"/>
    </row>
    <row r="456" spans="1:1" x14ac:dyDescent="0.25">
      <c r="A456" s="49"/>
    </row>
    <row r="457" spans="1:1" x14ac:dyDescent="0.25">
      <c r="A457" s="49"/>
    </row>
    <row r="458" spans="1:1" x14ac:dyDescent="0.25">
      <c r="A458" s="49"/>
    </row>
    <row r="459" spans="1:1" x14ac:dyDescent="0.25">
      <c r="A459" s="49"/>
    </row>
    <row r="460" spans="1:1" x14ac:dyDescent="0.25">
      <c r="A460" s="49"/>
    </row>
    <row r="461" spans="1:1" x14ac:dyDescent="0.25">
      <c r="A461" s="49"/>
    </row>
    <row r="462" spans="1:1" x14ac:dyDescent="0.25">
      <c r="A462" s="49"/>
    </row>
    <row r="463" spans="1:1" x14ac:dyDescent="0.25">
      <c r="A463" s="49"/>
    </row>
    <row r="464" spans="1:1" x14ac:dyDescent="0.25">
      <c r="A464" s="49"/>
    </row>
    <row r="465" spans="1:1" x14ac:dyDescent="0.25">
      <c r="A465" s="49"/>
    </row>
    <row r="466" spans="1:1" x14ac:dyDescent="0.25">
      <c r="A466" s="49"/>
    </row>
    <row r="467" spans="1:1" x14ac:dyDescent="0.25">
      <c r="A467" s="49"/>
    </row>
    <row r="468" spans="1:1" x14ac:dyDescent="0.25">
      <c r="A468" s="49"/>
    </row>
    <row r="469" spans="1:1" x14ac:dyDescent="0.25">
      <c r="A469" s="49"/>
    </row>
    <row r="470" spans="1:1" x14ac:dyDescent="0.25">
      <c r="A470" s="49"/>
    </row>
    <row r="471" spans="1:1" x14ac:dyDescent="0.25">
      <c r="A471" s="49"/>
    </row>
    <row r="472" spans="1:1" x14ac:dyDescent="0.25">
      <c r="A472" s="49"/>
    </row>
    <row r="473" spans="1:1" x14ac:dyDescent="0.25">
      <c r="A473" s="49"/>
    </row>
    <row r="474" spans="1:1" x14ac:dyDescent="0.25">
      <c r="A474" s="49"/>
    </row>
    <row r="475" spans="1:1" x14ac:dyDescent="0.25">
      <c r="A475" s="49"/>
    </row>
    <row r="476" spans="1:1" x14ac:dyDescent="0.25">
      <c r="A476" s="49"/>
    </row>
    <row r="477" spans="1:1" x14ac:dyDescent="0.25">
      <c r="A477" s="49"/>
    </row>
    <row r="478" spans="1:1" x14ac:dyDescent="0.25">
      <c r="A478" s="49"/>
    </row>
    <row r="479" spans="1:1" x14ac:dyDescent="0.25">
      <c r="A479" s="49"/>
    </row>
    <row r="480" spans="1:1" x14ac:dyDescent="0.25">
      <c r="A480" s="49"/>
    </row>
    <row r="481" spans="1:1" x14ac:dyDescent="0.25">
      <c r="A481" s="49"/>
    </row>
    <row r="482" spans="1:1" x14ac:dyDescent="0.25">
      <c r="A482" s="49"/>
    </row>
    <row r="483" spans="1:1" x14ac:dyDescent="0.25">
      <c r="A483" s="49"/>
    </row>
    <row r="484" spans="1:1" x14ac:dyDescent="0.25">
      <c r="A484" s="49"/>
    </row>
    <row r="485" spans="1:1" x14ac:dyDescent="0.25">
      <c r="A485" s="49"/>
    </row>
    <row r="486" spans="1:1" x14ac:dyDescent="0.25">
      <c r="A486" s="49"/>
    </row>
    <row r="487" spans="1:1" x14ac:dyDescent="0.25">
      <c r="A487" s="49"/>
    </row>
    <row r="488" spans="1:1" x14ac:dyDescent="0.25">
      <c r="A488" s="49"/>
    </row>
    <row r="489" spans="1:1" x14ac:dyDescent="0.25">
      <c r="A489" s="49"/>
    </row>
    <row r="490" spans="1:1" x14ac:dyDescent="0.25">
      <c r="A490" s="49"/>
    </row>
    <row r="491" spans="1:1" x14ac:dyDescent="0.25">
      <c r="A491" s="49"/>
    </row>
    <row r="492" spans="1:1" x14ac:dyDescent="0.25">
      <c r="A492" s="49"/>
    </row>
    <row r="493" spans="1:1" x14ac:dyDescent="0.25">
      <c r="A493" s="49"/>
    </row>
    <row r="494" spans="1:1" x14ac:dyDescent="0.25">
      <c r="A494" s="49"/>
    </row>
    <row r="495" spans="1:1" x14ac:dyDescent="0.25">
      <c r="A495" s="49"/>
    </row>
    <row r="496" spans="1:1" x14ac:dyDescent="0.25">
      <c r="A496" s="49"/>
    </row>
    <row r="497" spans="1:1" x14ac:dyDescent="0.25">
      <c r="A497" s="49"/>
    </row>
    <row r="498" spans="1:1" x14ac:dyDescent="0.25">
      <c r="A498" s="49"/>
    </row>
    <row r="499" spans="1:1" x14ac:dyDescent="0.25">
      <c r="A499" s="49"/>
    </row>
    <row r="500" spans="1:1" x14ac:dyDescent="0.25">
      <c r="A500" s="49"/>
    </row>
    <row r="501" spans="1:1" x14ac:dyDescent="0.25">
      <c r="A501" s="49"/>
    </row>
    <row r="502" spans="1:1" x14ac:dyDescent="0.25">
      <c r="A502" s="49"/>
    </row>
    <row r="503" spans="1:1" x14ac:dyDescent="0.25">
      <c r="A503" s="49"/>
    </row>
    <row r="504" spans="1:1" x14ac:dyDescent="0.25">
      <c r="A504" s="49"/>
    </row>
    <row r="505" spans="1:1" x14ac:dyDescent="0.25">
      <c r="A505" s="49"/>
    </row>
    <row r="506" spans="1:1" x14ac:dyDescent="0.25">
      <c r="A506" s="49"/>
    </row>
    <row r="507" spans="1:1" x14ac:dyDescent="0.25">
      <c r="A507" s="49"/>
    </row>
    <row r="508" spans="1:1" x14ac:dyDescent="0.25">
      <c r="A508" s="49"/>
    </row>
    <row r="509" spans="1:1" x14ac:dyDescent="0.25">
      <c r="A509" s="49"/>
    </row>
    <row r="510" spans="1:1" x14ac:dyDescent="0.25">
      <c r="A510" s="49"/>
    </row>
    <row r="511" spans="1:1" x14ac:dyDescent="0.25">
      <c r="A511" s="49"/>
    </row>
    <row r="512" spans="1:1" x14ac:dyDescent="0.25">
      <c r="A512" s="49"/>
    </row>
    <row r="513" spans="1:1" x14ac:dyDescent="0.25">
      <c r="A513" s="49"/>
    </row>
    <row r="514" spans="1:1" x14ac:dyDescent="0.25">
      <c r="A514" s="49"/>
    </row>
    <row r="515" spans="1:1" x14ac:dyDescent="0.25">
      <c r="A515" s="49"/>
    </row>
    <row r="516" spans="1:1" x14ac:dyDescent="0.25">
      <c r="A516" s="49"/>
    </row>
    <row r="517" spans="1:1" x14ac:dyDescent="0.25">
      <c r="A517" s="49"/>
    </row>
    <row r="518" spans="1:1" x14ac:dyDescent="0.25">
      <c r="A518" s="49"/>
    </row>
    <row r="519" spans="1:1" x14ac:dyDescent="0.25">
      <c r="A519" s="49"/>
    </row>
    <row r="520" spans="1:1" x14ac:dyDescent="0.25">
      <c r="A520" s="49"/>
    </row>
    <row r="521" spans="1:1" x14ac:dyDescent="0.25">
      <c r="A521" s="49"/>
    </row>
    <row r="522" spans="1:1" x14ac:dyDescent="0.25">
      <c r="A522" s="49"/>
    </row>
    <row r="523" spans="1:1" x14ac:dyDescent="0.25">
      <c r="A523" s="49"/>
    </row>
    <row r="524" spans="1:1" x14ac:dyDescent="0.25">
      <c r="A524" s="49"/>
    </row>
    <row r="525" spans="1:1" x14ac:dyDescent="0.25">
      <c r="A525" s="49"/>
    </row>
    <row r="526" spans="1:1" x14ac:dyDescent="0.25">
      <c r="A526" s="49"/>
    </row>
    <row r="527" spans="1:1" x14ac:dyDescent="0.25">
      <c r="A527" s="49"/>
    </row>
    <row r="528" spans="1:1" x14ac:dyDescent="0.25">
      <c r="A528" s="49"/>
    </row>
    <row r="529" spans="1:1" x14ac:dyDescent="0.25">
      <c r="A529" s="49"/>
    </row>
    <row r="530" spans="1:1" x14ac:dyDescent="0.25">
      <c r="A530" s="49"/>
    </row>
    <row r="531" spans="1:1" x14ac:dyDescent="0.25">
      <c r="A531" s="49"/>
    </row>
    <row r="532" spans="1:1" x14ac:dyDescent="0.25">
      <c r="A532" s="49"/>
    </row>
    <row r="533" spans="1:1" x14ac:dyDescent="0.25">
      <c r="A533" s="49"/>
    </row>
    <row r="534" spans="1:1" x14ac:dyDescent="0.25">
      <c r="A534" s="49"/>
    </row>
    <row r="535" spans="1:1" x14ac:dyDescent="0.25">
      <c r="A535" s="49"/>
    </row>
    <row r="536" spans="1:1" x14ac:dyDescent="0.25">
      <c r="A536" s="49"/>
    </row>
    <row r="537" spans="1:1" x14ac:dyDescent="0.25">
      <c r="A537" s="49"/>
    </row>
    <row r="538" spans="1:1" x14ac:dyDescent="0.25">
      <c r="A538" s="49"/>
    </row>
    <row r="539" spans="1:1" x14ac:dyDescent="0.25">
      <c r="A539" s="49"/>
    </row>
    <row r="540" spans="1:1" x14ac:dyDescent="0.25">
      <c r="A540" s="49"/>
    </row>
    <row r="541" spans="1:1" x14ac:dyDescent="0.25">
      <c r="A541" s="49"/>
    </row>
    <row r="542" spans="1:1" x14ac:dyDescent="0.25">
      <c r="A542" s="49"/>
    </row>
    <row r="543" spans="1:1" x14ac:dyDescent="0.25">
      <c r="A543" s="49"/>
    </row>
    <row r="544" spans="1:1" x14ac:dyDescent="0.25">
      <c r="A544" s="49"/>
    </row>
    <row r="545" spans="1:1" x14ac:dyDescent="0.25">
      <c r="A545" s="49"/>
    </row>
    <row r="546" spans="1:1" x14ac:dyDescent="0.25">
      <c r="A546" s="49"/>
    </row>
    <row r="547" spans="1:1" x14ac:dyDescent="0.25">
      <c r="A547" s="49"/>
    </row>
    <row r="548" spans="1:1" x14ac:dyDescent="0.25">
      <c r="A548" s="49"/>
    </row>
    <row r="549" spans="1:1" x14ac:dyDescent="0.25">
      <c r="A549" s="49"/>
    </row>
    <row r="550" spans="1:1" x14ac:dyDescent="0.25">
      <c r="A550" s="49"/>
    </row>
    <row r="551" spans="1:1" x14ac:dyDescent="0.25">
      <c r="A551" s="49"/>
    </row>
    <row r="552" spans="1:1" x14ac:dyDescent="0.25">
      <c r="A552" s="49"/>
    </row>
    <row r="553" spans="1:1" x14ac:dyDescent="0.25">
      <c r="A553" s="49"/>
    </row>
    <row r="554" spans="1:1" x14ac:dyDescent="0.25">
      <c r="A554" s="49"/>
    </row>
    <row r="555" spans="1:1" x14ac:dyDescent="0.25">
      <c r="A555" s="49"/>
    </row>
    <row r="556" spans="1:1" x14ac:dyDescent="0.25">
      <c r="A556" s="49"/>
    </row>
    <row r="557" spans="1:1" x14ac:dyDescent="0.25">
      <c r="A557" s="49"/>
    </row>
    <row r="558" spans="1:1" x14ac:dyDescent="0.25">
      <c r="A558" s="49"/>
    </row>
    <row r="559" spans="1:1" x14ac:dyDescent="0.25">
      <c r="A559" s="49"/>
    </row>
    <row r="560" spans="1:1" x14ac:dyDescent="0.25">
      <c r="A560" s="49"/>
    </row>
    <row r="561" spans="1:1" x14ac:dyDescent="0.25">
      <c r="A561" s="49"/>
    </row>
    <row r="562" spans="1:1" x14ac:dyDescent="0.25">
      <c r="A562" s="49"/>
    </row>
    <row r="563" spans="1:1" x14ac:dyDescent="0.25">
      <c r="A563" s="49"/>
    </row>
    <row r="564" spans="1:1" x14ac:dyDescent="0.25">
      <c r="A564" s="49"/>
    </row>
    <row r="565" spans="1:1" x14ac:dyDescent="0.25">
      <c r="A565" s="49"/>
    </row>
    <row r="566" spans="1:1" x14ac:dyDescent="0.25">
      <c r="A566" s="49"/>
    </row>
    <row r="567" spans="1:1" x14ac:dyDescent="0.25">
      <c r="A567" s="49"/>
    </row>
    <row r="568" spans="1:1" x14ac:dyDescent="0.25">
      <c r="A568" s="49"/>
    </row>
    <row r="569" spans="1:1" x14ac:dyDescent="0.25">
      <c r="A569" s="49"/>
    </row>
    <row r="570" spans="1:1" x14ac:dyDescent="0.25">
      <c r="A570" s="49"/>
    </row>
    <row r="571" spans="1:1" x14ac:dyDescent="0.25">
      <c r="A571" s="49"/>
    </row>
    <row r="572" spans="1:1" x14ac:dyDescent="0.25">
      <c r="A572" s="49"/>
    </row>
    <row r="573" spans="1:1" x14ac:dyDescent="0.25">
      <c r="A573" s="49"/>
    </row>
    <row r="574" spans="1:1" x14ac:dyDescent="0.25">
      <c r="A574" s="49"/>
    </row>
    <row r="575" spans="1:1" x14ac:dyDescent="0.25">
      <c r="A575" s="49"/>
    </row>
    <row r="576" spans="1:1" x14ac:dyDescent="0.25">
      <c r="A576" s="49"/>
    </row>
    <row r="577" spans="1:1" x14ac:dyDescent="0.25">
      <c r="A577" s="49"/>
    </row>
    <row r="578" spans="1:1" x14ac:dyDescent="0.25">
      <c r="A578" s="49"/>
    </row>
    <row r="579" spans="1:1" x14ac:dyDescent="0.25">
      <c r="A579" s="49"/>
    </row>
    <row r="580" spans="1:1" x14ac:dyDescent="0.25">
      <c r="A580" s="49"/>
    </row>
    <row r="581" spans="1:1" x14ac:dyDescent="0.25">
      <c r="A581" s="49"/>
    </row>
    <row r="582" spans="1:1" x14ac:dyDescent="0.25">
      <c r="A582" s="49"/>
    </row>
    <row r="583" spans="1:1" x14ac:dyDescent="0.25">
      <c r="A583" s="49"/>
    </row>
    <row r="584" spans="1:1" x14ac:dyDescent="0.25">
      <c r="A584" s="49"/>
    </row>
    <row r="585" spans="1:1" x14ac:dyDescent="0.25">
      <c r="A585" s="49"/>
    </row>
    <row r="586" spans="1:1" x14ac:dyDescent="0.25">
      <c r="A586" s="49"/>
    </row>
    <row r="587" spans="1:1" x14ac:dyDescent="0.25">
      <c r="A587" s="49"/>
    </row>
    <row r="588" spans="1:1" x14ac:dyDescent="0.25">
      <c r="A588" s="49"/>
    </row>
    <row r="589" spans="1:1" x14ac:dyDescent="0.25">
      <c r="A589" s="49"/>
    </row>
    <row r="590" spans="1:1" x14ac:dyDescent="0.25">
      <c r="A590" s="49"/>
    </row>
    <row r="591" spans="1:1" x14ac:dyDescent="0.25">
      <c r="A591" s="49"/>
    </row>
    <row r="592" spans="1:1" x14ac:dyDescent="0.25">
      <c r="A592" s="49"/>
    </row>
    <row r="593" spans="1:1" x14ac:dyDescent="0.25">
      <c r="A593" s="49"/>
    </row>
    <row r="594" spans="1:1" x14ac:dyDescent="0.25">
      <c r="A594" s="49"/>
    </row>
    <row r="595" spans="1:1" x14ac:dyDescent="0.25">
      <c r="A595" s="49"/>
    </row>
    <row r="596" spans="1:1" x14ac:dyDescent="0.25">
      <c r="A596" s="49"/>
    </row>
    <row r="597" spans="1:1" x14ac:dyDescent="0.25">
      <c r="A597" s="49"/>
    </row>
    <row r="598" spans="1:1" x14ac:dyDescent="0.25">
      <c r="A598" s="49"/>
    </row>
    <row r="599" spans="1:1" x14ac:dyDescent="0.25">
      <c r="A599" s="49"/>
    </row>
    <row r="600" spans="1:1" x14ac:dyDescent="0.25">
      <c r="A600" s="49"/>
    </row>
    <row r="601" spans="1:1" x14ac:dyDescent="0.25">
      <c r="A601" s="49"/>
    </row>
    <row r="602" spans="1:1" x14ac:dyDescent="0.25">
      <c r="A602" s="49"/>
    </row>
    <row r="603" spans="1:1" x14ac:dyDescent="0.25">
      <c r="A603" s="49"/>
    </row>
    <row r="604" spans="1:1" x14ac:dyDescent="0.25">
      <c r="A604" s="49"/>
    </row>
    <row r="605" spans="1:1" x14ac:dyDescent="0.25">
      <c r="A605" s="49"/>
    </row>
    <row r="606" spans="1:1" x14ac:dyDescent="0.25">
      <c r="A606" s="49"/>
    </row>
    <row r="607" spans="1:1" x14ac:dyDescent="0.25">
      <c r="A607" s="49"/>
    </row>
    <row r="608" spans="1:1" x14ac:dyDescent="0.25">
      <c r="A608" s="49"/>
    </row>
    <row r="609" spans="1:1" x14ac:dyDescent="0.25">
      <c r="A609" s="49"/>
    </row>
    <row r="610" spans="1:1" x14ac:dyDescent="0.25">
      <c r="A610" s="49"/>
    </row>
    <row r="611" spans="1:1" x14ac:dyDescent="0.25">
      <c r="A611" s="49"/>
    </row>
    <row r="612" spans="1:1" x14ac:dyDescent="0.25">
      <c r="A612" s="49"/>
    </row>
    <row r="613" spans="1:1" x14ac:dyDescent="0.25">
      <c r="A613" s="49"/>
    </row>
    <row r="614" spans="1:1" x14ac:dyDescent="0.25">
      <c r="A614" s="49"/>
    </row>
    <row r="615" spans="1:1" x14ac:dyDescent="0.25">
      <c r="A615" s="49"/>
    </row>
    <row r="616" spans="1:1" x14ac:dyDescent="0.25">
      <c r="A616" s="49"/>
    </row>
    <row r="617" spans="1:1" x14ac:dyDescent="0.25">
      <c r="A617" s="49"/>
    </row>
    <row r="618" spans="1:1" x14ac:dyDescent="0.25">
      <c r="A618" s="49"/>
    </row>
    <row r="619" spans="1:1" x14ac:dyDescent="0.25">
      <c r="A619" s="49"/>
    </row>
    <row r="620" spans="1:1" x14ac:dyDescent="0.25">
      <c r="A620" s="49"/>
    </row>
    <row r="621" spans="1:1" x14ac:dyDescent="0.25">
      <c r="A621" s="49"/>
    </row>
    <row r="622" spans="1:1" x14ac:dyDescent="0.25">
      <c r="A622" s="49"/>
    </row>
    <row r="623" spans="1:1" x14ac:dyDescent="0.25">
      <c r="A623" s="49"/>
    </row>
    <row r="624" spans="1:1" x14ac:dyDescent="0.25">
      <c r="A624" s="49"/>
    </row>
    <row r="625" spans="1:1" x14ac:dyDescent="0.25">
      <c r="A625" s="49"/>
    </row>
    <row r="626" spans="1:1" x14ac:dyDescent="0.25">
      <c r="A626" s="49"/>
    </row>
    <row r="627" spans="1:1" x14ac:dyDescent="0.25">
      <c r="A627" s="49"/>
    </row>
    <row r="628" spans="1:1" x14ac:dyDescent="0.25">
      <c r="A628" s="49"/>
    </row>
    <row r="629" spans="1:1" x14ac:dyDescent="0.25">
      <c r="A629" s="49"/>
    </row>
    <row r="630" spans="1:1" x14ac:dyDescent="0.25">
      <c r="A630" s="49"/>
    </row>
    <row r="631" spans="1:1" x14ac:dyDescent="0.25">
      <c r="A631" s="49"/>
    </row>
    <row r="632" spans="1:1" x14ac:dyDescent="0.25">
      <c r="A632" s="49"/>
    </row>
    <row r="633" spans="1:1" x14ac:dyDescent="0.25">
      <c r="A633" s="49"/>
    </row>
    <row r="634" spans="1:1" x14ac:dyDescent="0.25">
      <c r="A634" s="49"/>
    </row>
    <row r="635" spans="1:1" x14ac:dyDescent="0.25">
      <c r="A635" s="49"/>
    </row>
    <row r="636" spans="1:1" x14ac:dyDescent="0.25">
      <c r="A636" s="49"/>
    </row>
    <row r="637" spans="1:1" x14ac:dyDescent="0.25">
      <c r="A637" s="49"/>
    </row>
    <row r="638" spans="1:1" x14ac:dyDescent="0.25">
      <c r="A638" s="49"/>
    </row>
    <row r="639" spans="1:1" x14ac:dyDescent="0.25">
      <c r="A639" s="49"/>
    </row>
    <row r="640" spans="1:1" x14ac:dyDescent="0.25">
      <c r="A640" s="49"/>
    </row>
    <row r="641" spans="1:1" x14ac:dyDescent="0.25">
      <c r="A641" s="49"/>
    </row>
    <row r="642" spans="1:1" x14ac:dyDescent="0.25">
      <c r="A642" s="49"/>
    </row>
    <row r="643" spans="1:1" x14ac:dyDescent="0.25">
      <c r="A643" s="49"/>
    </row>
    <row r="644" spans="1:1" x14ac:dyDescent="0.25">
      <c r="A644" s="49"/>
    </row>
    <row r="645" spans="1:1" x14ac:dyDescent="0.25">
      <c r="A645" s="49"/>
    </row>
    <row r="646" spans="1:1" x14ac:dyDescent="0.25">
      <c r="A646" s="49"/>
    </row>
    <row r="647" spans="1:1" x14ac:dyDescent="0.25">
      <c r="A647" s="49"/>
    </row>
    <row r="648" spans="1:1" x14ac:dyDescent="0.25">
      <c r="A648" s="49"/>
    </row>
    <row r="649" spans="1:1" x14ac:dyDescent="0.25">
      <c r="A649" s="49"/>
    </row>
    <row r="650" spans="1:1" x14ac:dyDescent="0.25">
      <c r="A650" s="49"/>
    </row>
    <row r="651" spans="1:1" x14ac:dyDescent="0.25">
      <c r="A651" s="49"/>
    </row>
    <row r="652" spans="1:1" x14ac:dyDescent="0.25">
      <c r="A652" s="49"/>
    </row>
    <row r="653" spans="1:1" x14ac:dyDescent="0.25">
      <c r="A653" s="49"/>
    </row>
    <row r="654" spans="1:1" x14ac:dyDescent="0.25">
      <c r="A654" s="49"/>
    </row>
    <row r="655" spans="1:1" x14ac:dyDescent="0.25">
      <c r="A655" s="49"/>
    </row>
    <row r="656" spans="1:1" x14ac:dyDescent="0.25">
      <c r="A656" s="49"/>
    </row>
    <row r="657" spans="1:1" x14ac:dyDescent="0.25">
      <c r="A657" s="49"/>
    </row>
    <row r="658" spans="1:1" x14ac:dyDescent="0.25">
      <c r="A658" s="49"/>
    </row>
    <row r="659" spans="1:1" x14ac:dyDescent="0.25">
      <c r="A659" s="49"/>
    </row>
    <row r="660" spans="1:1" x14ac:dyDescent="0.25">
      <c r="A660" s="49"/>
    </row>
    <row r="661" spans="1:1" x14ac:dyDescent="0.25">
      <c r="A661" s="49"/>
    </row>
    <row r="662" spans="1:1" x14ac:dyDescent="0.25">
      <c r="A662" s="49"/>
    </row>
    <row r="663" spans="1:1" x14ac:dyDescent="0.25">
      <c r="A663" s="49"/>
    </row>
    <row r="664" spans="1:1" x14ac:dyDescent="0.25">
      <c r="A664" s="49"/>
    </row>
    <row r="665" spans="1:1" x14ac:dyDescent="0.25">
      <c r="A665" s="49"/>
    </row>
    <row r="666" spans="1:1" x14ac:dyDescent="0.25">
      <c r="A666" s="49"/>
    </row>
  </sheetData>
  <sheetProtection algorithmName="SHA-512" hashValue="G5EBdxcF5jl1o/3tvhVnNk2TVLK8tWKhGpbhTIvNWeN/0YG3+kyUVTYadGePd1mHXVAEK4YLRQ15QXSwyGOR1Q==" saltValue="lP71JcAhrYn9jvIscxyF4A==" spinCount="100000" sheet="1" objects="1" scenarios="1"/>
  <mergeCells count="9">
    <mergeCell ref="A21:A24"/>
    <mergeCell ref="A42:A46"/>
    <mergeCell ref="A51:A54"/>
    <mergeCell ref="A47:A50"/>
    <mergeCell ref="B1:G1"/>
    <mergeCell ref="B2:G2"/>
    <mergeCell ref="B3:G3"/>
    <mergeCell ref="B4:G4"/>
    <mergeCell ref="A29:A32"/>
  </mergeCells>
  <hyperlinks>
    <hyperlink ref="B4" r:id="rId1" display="mailto:michrazim@leumit.co.il" xr:uid="{00000000-0004-0000-0000-000000000000}"/>
  </hyperlinks>
  <pageMargins left="0" right="0" top="0" bottom="0" header="0.31496062992125984" footer="0.31496062992125984"/>
  <pageSetup paperSize="9" fitToHeight="0" orientation="portrait" r:id="rId2"/>
  <ignoredErrors>
    <ignoredError sqref="F20 F38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מכרז_ריהוט_משרדי</vt:lpstr>
      <vt:lpstr>מכרז_ריהוט_משרדי!Print_Area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אורנה כהן - הנדסה ותשתיות Orna Cohen</dc:creator>
  <cp:lastModifiedBy>סיון גולצקי Sivan Goleczki</cp:lastModifiedBy>
  <cp:lastPrinted>2024-02-11T04:46:06Z</cp:lastPrinted>
  <dcterms:created xsi:type="dcterms:W3CDTF">2019-03-31T11:57:09Z</dcterms:created>
  <dcterms:modified xsi:type="dcterms:W3CDTF">2024-07-03T05:06:27Z</dcterms:modified>
</cp:coreProperties>
</file>